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Dokumenti - Općina\Projekti - prijava\2019\LAG\"/>
    </mc:Choice>
  </mc:AlternateContent>
  <bookViews>
    <workbookView xWindow="0" yWindow="0" windowWidth="28800" windowHeight="12435"/>
  </bookViews>
  <sheets>
    <sheet name="Lis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5" i="1" l="1"/>
  <c r="F114" i="1"/>
  <c r="F113" i="1"/>
  <c r="F112" i="1"/>
  <c r="F110" i="1"/>
  <c r="F109" i="1"/>
  <c r="F108" i="1"/>
  <c r="F107" i="1"/>
  <c r="F106" i="1"/>
  <c r="F105" i="1"/>
  <c r="F104" i="1"/>
  <c r="F103" i="1"/>
  <c r="F102" i="1"/>
  <c r="F101" i="1"/>
  <c r="F100" i="1"/>
  <c r="F99" i="1"/>
  <c r="F98" i="1"/>
  <c r="F97" i="1"/>
  <c r="F117" i="1" s="1"/>
  <c r="F128" i="1" s="1"/>
  <c r="F96" i="1"/>
  <c r="F95" i="1"/>
  <c r="F92" i="1"/>
  <c r="F90" i="1"/>
  <c r="F88" i="1"/>
  <c r="F83" i="1"/>
  <c r="F82" i="1"/>
  <c r="F84" i="1" s="1"/>
  <c r="F126" i="1" s="1"/>
  <c r="F81" i="1"/>
  <c r="F80" i="1"/>
  <c r="F77" i="1"/>
  <c r="F76" i="1"/>
  <c r="F78" i="1" s="1"/>
  <c r="F125" i="1" s="1"/>
  <c r="F75" i="1"/>
  <c r="F74" i="1"/>
  <c r="F73" i="1"/>
  <c r="F71" i="1"/>
  <c r="F70" i="1"/>
  <c r="F69" i="1"/>
  <c r="F68" i="1"/>
  <c r="F63" i="1"/>
  <c r="F60" i="1"/>
  <c r="F59" i="1"/>
  <c r="F58" i="1"/>
  <c r="F57" i="1"/>
  <c r="F56" i="1"/>
  <c r="F55" i="1"/>
  <c r="F54" i="1"/>
  <c r="F53" i="1"/>
  <c r="F52" i="1"/>
  <c r="F51" i="1"/>
  <c r="F50" i="1"/>
  <c r="F47" i="1"/>
  <c r="F46" i="1"/>
  <c r="F43" i="1"/>
  <c r="F42" i="1"/>
  <c r="F41" i="1"/>
  <c r="F39" i="1"/>
  <c r="F38" i="1"/>
  <c r="F37" i="1"/>
  <c r="F36" i="1"/>
  <c r="F35" i="1"/>
  <c r="F34" i="1"/>
  <c r="F33" i="1"/>
  <c r="F32" i="1"/>
  <c r="F31" i="1"/>
  <c r="F30" i="1"/>
  <c r="F29" i="1"/>
  <c r="F28" i="1"/>
  <c r="F27" i="1"/>
  <c r="F26" i="1"/>
  <c r="F25" i="1"/>
  <c r="F24" i="1"/>
  <c r="F23" i="1"/>
  <c r="F44" i="1" s="1"/>
  <c r="F122" i="1" s="1"/>
  <c r="F20" i="1"/>
  <c r="F19" i="1"/>
  <c r="F17" i="1"/>
  <c r="F16" i="1"/>
  <c r="F15" i="1"/>
  <c r="F14" i="1"/>
  <c r="F13" i="1"/>
  <c r="F18" i="1" l="1"/>
  <c r="F121" i="1" s="1"/>
  <c r="F72" i="1"/>
  <c r="F124" i="1" s="1"/>
  <c r="F61" i="1"/>
  <c r="F123" i="1" s="1"/>
  <c r="F129" i="1" s="1"/>
  <c r="F93" i="1"/>
  <c r="F127" i="1" s="1"/>
</calcChain>
</file>

<file path=xl/sharedStrings.xml><?xml version="1.0" encoding="utf-8"?>
<sst xmlns="http://schemas.openxmlformats.org/spreadsheetml/2006/main" count="159" uniqueCount="112">
  <si>
    <t>TROŠKOVNIK RADOVA</t>
  </si>
  <si>
    <t>Br.</t>
  </si>
  <si>
    <t>Opis stavke</t>
  </si>
  <si>
    <t>Jedinica mjere</t>
  </si>
  <si>
    <t>Količina</t>
  </si>
  <si>
    <t>Cijena</t>
  </si>
  <si>
    <t>Jedinična</t>
  </si>
  <si>
    <t>Ukupno</t>
  </si>
  <si>
    <t>I.</t>
  </si>
  <si>
    <t>PRIPREMNI RADOVI</t>
  </si>
  <si>
    <t>Uvjeti uz pripremne radove:</t>
  </si>
  <si>
    <t>Izvođač je obvezan opremiti gradilište svom potrebnom opremom za stručno izvođenje radova u ugovorenom roku prema niže navedenim pozicijama. Izvođač je obvezan gradilište označiti sukladno Zakonu o prostornom uređenju i gradnji, održavati ga urednim tijekom izvođenja radova, te sanirati i dovesti u prvobitno stanje cijeli obuhvat gradilišta što uključuje sve površine koje su privremeno korištene kao radne i skladišne, privremene deponije materijala, privremene putove i sl.</t>
  </si>
  <si>
    <t>1.</t>
  </si>
  <si>
    <t>Oformljenje gradilišta:</t>
  </si>
  <si>
    <t xml:space="preserve">Oformljenje gradilišta obuhvaća:  </t>
  </si>
  <si>
    <t xml:space="preserve">  </t>
  </si>
  <si>
    <t>Uređenje prostora za organizaciju i smještaj gradilišta. Urediti, održavati gradilište  za dogovoren rok trajanja radova kao  i ponovno uspostavljanje terena u prijašnje stanje uključujući uklanjanje nečistoće. Gradilište mora biti uređeno sukladno odredbama Zakona o zaštiti na radu i sukladno elaboratu uređenja gradilišta.</t>
  </si>
  <si>
    <t>formiranje gradilišta</t>
  </si>
  <si>
    <t>kom</t>
  </si>
  <si>
    <t>2.</t>
  </si>
  <si>
    <r>
      <t>I</t>
    </r>
    <r>
      <rPr>
        <b/>
        <sz val="11"/>
        <rFont val="Times New Roman"/>
        <family val="1"/>
        <charset val="238"/>
      </rPr>
      <t>skolčenje trase</t>
    </r>
  </si>
  <si>
    <t xml:space="preserve">Iskolčenje trase kanalizacije i prometnih površina neposredno prije početka radova, sa označavanjem svih važnih točaka i objekata  na terenu. Radove će izvesti geodeta, uz prisutnost projektanta. Obračun po m2 iskolčene trase. 
Stavkom obuhvaćena izrada Elaborata iskolčenja. </t>
  </si>
  <si>
    <t>Obračun po m2 iskolčene trase.</t>
  </si>
  <si>
    <t>m2</t>
  </si>
  <si>
    <t>PRIPREMNI RADOVI:</t>
  </si>
  <si>
    <t>II.</t>
  </si>
  <si>
    <t>ZEMLJANI RADOVI</t>
  </si>
  <si>
    <t>Skidanje humusa</t>
  </si>
  <si>
    <t>Strojni iskop humusa dubine 20 cm s odbacivanjem. Cijenom obuhvatiti i utovar zemlje u kamion i prijevoz na gradilišnu deponiju na udaljenosti do 50 m - Obračun po m3 sraslog tla.</t>
  </si>
  <si>
    <t>m3</t>
  </si>
  <si>
    <t>Iskop zemlje</t>
  </si>
  <si>
    <t>Strojni iskop za posteljicu u materijalu  "C" kategorije, a u skladu sa kotama i detaljima danim projektom. Radove izvesti u skladu sa O.T.U.I 2.2.3. Zemlju je potrebno deponirati na prikladno mjesto uz trasu gdje neće smetati odvijanju radova i prometa, a iskoristit će se za izradu zemljanih nasipa i nasipa bankina. Preostalu zemlju potrebno je odvesti na odlagalište udaljeno do 5 km (toč. II.3.).</t>
  </si>
  <si>
    <r>
      <t>Obračun po m</t>
    </r>
    <r>
      <rPr>
        <vertAlign val="superscript"/>
        <sz val="11"/>
        <rFont val="Times New Roman"/>
        <family val="1"/>
        <charset val="238"/>
      </rPr>
      <t>3</t>
    </r>
    <r>
      <rPr>
        <sz val="11"/>
        <rFont val="Times New Roman"/>
        <family val="1"/>
        <charset val="238"/>
      </rPr>
      <t xml:space="preserve"> </t>
    </r>
  </si>
  <si>
    <r>
      <t>m</t>
    </r>
    <r>
      <rPr>
        <vertAlign val="superscript"/>
        <sz val="11"/>
        <rFont val="Times New Roman"/>
        <family val="1"/>
        <charset val="238"/>
      </rPr>
      <t>3</t>
    </r>
  </si>
  <si>
    <t>3.</t>
  </si>
  <si>
    <t>Izrada posteljice</t>
  </si>
  <si>
    <t>Izrada posteljice od zemljanog materijala prema kotama poprečnih nagiba iz projekta. Izrada obuhvaća planiranje poprečnih nagibima iz projekta.Izrada obuhvaća planiranje i sabljanje do traženog stupnja zaobljenosti Sz &gt; 100% Radove izvesti u skladu sa O.T.U.I 2.10.1.</t>
  </si>
  <si>
    <r>
      <t>Obračun po m</t>
    </r>
    <r>
      <rPr>
        <vertAlign val="superscript"/>
        <sz val="11"/>
        <rFont val="Times New Roman"/>
        <family val="1"/>
        <charset val="238"/>
      </rPr>
      <t>2</t>
    </r>
    <r>
      <rPr>
        <sz val="11"/>
        <rFont val="Times New Roman"/>
        <family val="1"/>
        <charset val="238"/>
      </rPr>
      <t xml:space="preserve"> izvedene posteljice</t>
    </r>
  </si>
  <si>
    <r>
      <t>m</t>
    </r>
    <r>
      <rPr>
        <vertAlign val="superscript"/>
        <sz val="11"/>
        <rFont val="Times New Roman"/>
        <family val="1"/>
        <charset val="238"/>
      </rPr>
      <t>2</t>
    </r>
  </si>
  <si>
    <t>4.</t>
  </si>
  <si>
    <t>Izrada nasipa od zemljanog materijala</t>
  </si>
  <si>
    <t>Razastiranje, planiranje i zbijanje zemljanog materijala dobivenog iskopima na trasi uz potrebno kvašenje vodom. Traženi je stupanj zbijenosti u odnosu na standardni Proctor-ov postupak Sz&gt;=100%, odnosno modul stišljivosti Ms&gt;=25MN/m2.</t>
  </si>
  <si>
    <t>5.</t>
  </si>
  <si>
    <t>Izrada sloja od plodne zemlje</t>
  </si>
  <si>
    <t>Dobava, razastiranje i planiranje plodne zemlje na prethodno pripremljenu zemljanu podlogu izvedenog humka u sloju debljine 15 cm.</t>
  </si>
  <si>
    <r>
      <t>Obračun po m</t>
    </r>
    <r>
      <rPr>
        <vertAlign val="superscript"/>
        <sz val="11"/>
        <rFont val="Times New Roman"/>
        <family val="1"/>
        <charset val="238"/>
      </rPr>
      <t>2</t>
    </r>
    <r>
      <rPr>
        <sz val="11"/>
        <rFont val="Times New Roman"/>
        <family val="1"/>
        <charset val="238"/>
      </rPr>
      <t xml:space="preserve"> </t>
    </r>
  </si>
  <si>
    <t>6.</t>
  </si>
  <si>
    <t>Odvoz materijala</t>
  </si>
  <si>
    <t>Odvoz viška zemljanog materijala na deponiju udaljenost do 5 km. Rad obuhvaća utovar u udaljenost do 5 km. kamione i prijevoz do deponije, te grubo planiranje na deponiji po uputama Nadzornog inženjera.</t>
  </si>
  <si>
    <r>
      <t>Obračun po m</t>
    </r>
    <r>
      <rPr>
        <vertAlign val="superscript"/>
        <sz val="11"/>
        <rFont val="Times New Roman"/>
        <family val="1"/>
        <charset val="238"/>
      </rPr>
      <t>3</t>
    </r>
  </si>
  <si>
    <t>ZEMLJANI RADOVI:</t>
  </si>
  <si>
    <t>III.</t>
  </si>
  <si>
    <t>KONSTRUKCIJA PJEŠAČKE STAZE</t>
  </si>
  <si>
    <t>Nosivi slojevi od zrnatog kamenog materijala</t>
  </si>
  <si>
    <r>
      <t>Izrada nosivnog sloja od mehanički zbijenog kamenog materijala u sloju debljine 30cm, a prema detaljima i kotama danim na poprečnim presjecima. Radove izvesti u skladu sa O.T.U.I 3.1.1. Zbijanje vršiti vibrovaljcima do traženog modula stišljivosti M</t>
    </r>
    <r>
      <rPr>
        <vertAlign val="subscript"/>
        <sz val="11"/>
        <rFont val="Times New Roman"/>
        <family val="1"/>
        <charset val="238"/>
      </rPr>
      <t xml:space="preserve">s </t>
    </r>
    <r>
      <rPr>
        <sz val="11"/>
        <rFont val="Times New Roman"/>
        <family val="1"/>
        <charset val="238"/>
      </rPr>
      <t xml:space="preserve">= 60 MN/m2. 'Rad obuhvaća dobavu materijala, razastiranje, planiranje i zbijanje.
</t>
    </r>
  </si>
  <si>
    <t>Obračun po m3 ugrađenog materijala</t>
  </si>
  <si>
    <t>Betonski rubnjaci</t>
  </si>
  <si>
    <t>Dobava i ugradnja betonskih montažnih rubnjaka dim. 24x18x100 cm, u oblogu od betona C12/15 u količini 0,08 m³/m'. Rubnjaci se polažu uz lijevu i desnu stranu pješačke staze</t>
  </si>
  <si>
    <t>Obračun po m</t>
  </si>
  <si>
    <t>parkovni rubnjaci 5/25/100 cm</t>
  </si>
  <si>
    <t>m</t>
  </si>
  <si>
    <t>Završni sloj od zrnatog kameng materijala</t>
  </si>
  <si>
    <r>
      <t>Izrada završnog sloja od mehanički zbijenog kamenog materijala granulacije 2-4 mm u sloju debljine 5cm, a prema detaljima i kotama danim na poprečnim presjecima. Zbijanje vršiti vibrovaljcima do traženog modula stišljivosti M</t>
    </r>
    <r>
      <rPr>
        <vertAlign val="subscript"/>
        <sz val="11"/>
        <rFont val="Times New Roman"/>
        <family val="1"/>
        <charset val="238"/>
      </rPr>
      <t xml:space="preserve">s </t>
    </r>
    <r>
      <rPr>
        <sz val="11"/>
        <rFont val="Times New Roman"/>
        <family val="1"/>
        <charset val="238"/>
      </rPr>
      <t xml:space="preserve">= 80 MN/m2. 'Rad obuhvaća dobavu materijala, razastiranje, planiranje i zbijanje.
</t>
    </r>
  </si>
  <si>
    <t>Obračun po m2 ugrađenog materijala</t>
  </si>
  <si>
    <t>KONSTRUKCIJA PJEŠAČKE STAZE:</t>
  </si>
  <si>
    <t>IV.</t>
  </si>
  <si>
    <t>BETONSKI I AB RADOVI</t>
  </si>
  <si>
    <t>Uvjeti uz betonske i AB radove:</t>
  </si>
  <si>
    <t>Izvođač je obvezan dostaviti odgovarajuće dokaze o čvrstoći i kvaliteti betona.</t>
  </si>
  <si>
    <t>Beton C25/30 razreda izloženosti: XC2</t>
  </si>
  <si>
    <t>Nabava, doprema i ugradnja betona razreda tlačne čvrstoče C25/30  temelja za komunalnu opremu (klupe, koševi...). Temelji klupa su dimenzija 40x60x30  cm (dubina 40cm), a temelji za koševe su dimenzija 40x30x30cm (dubina 40cm).</t>
  </si>
  <si>
    <t xml:space="preserve"> </t>
  </si>
  <si>
    <t>Obračun po m3 ugrađenog betona</t>
  </si>
  <si>
    <t xml:space="preserve"> BETONSKI I AB RADOVI:</t>
  </si>
  <si>
    <t>V.</t>
  </si>
  <si>
    <t>TESARSKI RADOVI</t>
  </si>
  <si>
    <t>Dobava, izrada, montaža i demontaža dvostrane daščane oplate za temelja komunalne opreme</t>
  </si>
  <si>
    <t>TESARSKI RADOVI:</t>
  </si>
  <si>
    <t>VI.</t>
  </si>
  <si>
    <t>ARMIRAČKI RADOVI</t>
  </si>
  <si>
    <t>Dobava, krojenje, savijanje, čišćenje, ugradba i vezanje čelične armature B-500-B paljenom žicom 2 mm.</t>
  </si>
  <si>
    <t>Obračun po kg ugrađene armature određene vrste.</t>
  </si>
  <si>
    <t>kg</t>
  </si>
  <si>
    <t>ARMIRAČKI RADOVI:</t>
  </si>
  <si>
    <t>VII.</t>
  </si>
  <si>
    <t>KOMUNALNA OPREMA</t>
  </si>
  <si>
    <t>Dobava i ugradba, na prethodno pripremljene armirano betonske temelje, klupe s naslonom u baroknom stilu. Konstrukcija klupe je izvedena od toplo pocinčanih elemenata, dodatno zaštičenih zapečenim prahom. Sjedište i naslon su izrađeni od sibirskog ariša zaštičenog ekološkim impregnatorima na bazi vode. U cijenu uključiti sve potrebne elemente za sidrenje i montažu do potpune gotovosti.</t>
  </si>
  <si>
    <t>Dobava i ugradba, na prethodno pripremljene armirano betonske temelje, 'pametne klupe' koja omogućava bežično i USB punjenje elektroničkih uređaja i pristup internetu. Konstrukcija klupe izrađena je od čelika i kaljenog stakla čija čvrstoća osigurava otpornost klupe na vandalizam, antikorozivno zaštićena cinčanjem. U cijenu uključiti sve potrebne elemente za sidrenje i montažu do potpune gotovosti.</t>
  </si>
  <si>
    <t>Dobava i ugradba, na prethodno pripremljene armirano betonske temelje, koša za otpadke 35 l (na stupcu). Konstrukcija je izvedena od pocinčanih metalnih profila zaštičenih zapečenim prahom. Obloga je izrađena od perforiranog pocinčanog lima zaštićenog zapečenim prahom. U cijenu uključiti sve potrebne elemente za sidrenje i montažu do potpune gotovosti.</t>
  </si>
  <si>
    <t>KOMUNALNA OPREMA:</t>
  </si>
  <si>
    <t>VIII.</t>
  </si>
  <si>
    <t>ZELENE POVRŠINE</t>
  </si>
  <si>
    <t>Ozelenjavanje</t>
  </si>
  <si>
    <t>Valjanje, planiranje i humuziranje zelenih površina. Stavka obuhvaca nabavu, dobavu i planiranje sa humusom u slojevima debljine 20cm i zasijavanje travom (hidrosjetva). Razastrti sloj humusa je potrebno uvaljati laganim valjkom. U slucaju suhog i vruceg vremena potrebno je vlažiti zasijane površine. Po fino uredenom humusnom sloju sije se trava. Vrsta i mješavina trave odabire se u ovisnosti o ekološkim uvjetima zbog sigurnosti rasta vegetacije. Kolicina sjemena iznosi oko 5,1-8,0g/m2, a gnojiva oko 80g/m2. Nakon izrade humusnog sloja i travnate vegetacije, površine se moraju njegovati do konacnog rasta, a ako je potrebno pokositi 1-2 puta.</t>
  </si>
  <si>
    <t>Obračun prema stvarno izvršenim radovima.</t>
  </si>
  <si>
    <t>Nabava stabala</t>
  </si>
  <si>
    <t xml:space="preserve">Nabava i doprema kontejniranih sadnica stabala. Sadnice treba pažljivo istovariti kako se pupovi ne bi oštetili. Sve sadnice moraju imati jasno definirano uspravno deblo i dobro razvijenu krošnju s minimalno tri primarne grane. Sve sadnice moraju imati dobro razvijen korijenov sustav, a u slučaju baliranih sadnica kompaktnu balu povezanu žičanim pletivom. Koristiti isključivo kontejnirane sadnice prve klase i dobre kondicije. Stablašice trebaju odgovarati vrsti i kultivaru tražene ovim troškovnikom.
</t>
  </si>
  <si>
    <r>
      <rPr>
        <b/>
        <sz val="11"/>
        <rFont val="Times New Roman"/>
        <family val="1"/>
        <charset val="238"/>
      </rPr>
      <t>Tilia cordata ' Greenspire'</t>
    </r>
    <r>
      <rPr>
        <sz val="11"/>
        <rFont val="Times New Roman"/>
        <family val="1"/>
        <charset val="238"/>
      </rPr>
      <t xml:space="preserve">
čvrsto i dobro balirano korjenje, opseg 18/20, pravilno formirane krošnje.</t>
    </r>
  </si>
  <si>
    <t xml:space="preserve">Sadnja stabala </t>
  </si>
  <si>
    <t xml:space="preserve">Sadnja stabala, uključujući iskop jama za sadnju stabala promjera 0,80 m, dubine 0,80 m sa 100% izmjenom materijala iz iskopa sa plodnom zemljom. Orezivanje grana oštećenih prilikom transporta na uzgojni rez ukoliko je potrebno a prema nalogu nadzornog inženjera (ovisno o vrsti). Rahljenje dna jame, sadnja sadnice, koljenje s tri kolca po sadnici za bjelogoricu, jednim kolcem za crnogoricu, te vezivanje elastičnim užetom. Kolci su tokareni  promjera 6 cm.  Ugradnja   sredstva za akumuliranje vode (kao Teracotem). Gnojenje gnojivom  produženog djelovanja (kao Osmocote exact 15+9+11+2MgO + mikroelementi - trajanje 8-9 mjeseci) prema uputama proizvođača. Izrada sadne zdjelice.  Jednokratno zalijevanje sa 100 litara vode po sadnici. Stavka uključuje dobavu, transport i radove vezane za sadnju, sredstvo za akumuliranje vode, gnojivo, kolce, vezivo, vodu.      </t>
  </si>
  <si>
    <t>Obračun po komadu posađenog stabla</t>
  </si>
  <si>
    <t>Nabava satnica za cvjetnjak proljetni i ljetni</t>
  </si>
  <si>
    <t>Nabava i doprema sadnica, propisno vrtlarski njegovanog ljetnog cvijeća, A kvalitete, u lončićima. Sadnja sadnica 10 kom/m². Odabir sadnica i količine treba razraditi nakon izvedbe građevinskih radova kada će se znati koje su sadnice dostupne ovisno o dobu godine završetka radova. Sve u dogovoru s predstavnikom investitora.</t>
  </si>
  <si>
    <t>Bellis perenis Bellina
Bellis Perenis Melbella Salomon
Begonia Hybrida Braveheart
Begonia semperflorens Eureka Bronze Rose 
Gypsiphila muralis 
Ipomea Hybrida Lime
Ipomea Hybrida Purple
Petunia sp.(razne boje)
Phlox Subulata (razne boje)
Senecio cineraria
Stachys byzantina 'Silver Carpet'
Salvia sp.
Tulipa sp.(razne boje)
Verbena sp.</t>
  </si>
  <si>
    <t xml:space="preserve">Sadnja sadnica  </t>
  </si>
  <si>
    <t>Sadnja sadnica ljetnog cvijeća ravnomjerno da nastane gust sklop koji pokriva tlo. Jednokratno zalijevanje gumenom cijevi iz vodovoda.</t>
  </si>
  <si>
    <t>ZELENE POVRŠINE:</t>
  </si>
  <si>
    <t>REKAPITULACIJA</t>
  </si>
  <si>
    <t>UKUPNO:</t>
  </si>
  <si>
    <t>PDV 25%</t>
  </si>
  <si>
    <t>U Petlovcu, dana _________2020. godine</t>
  </si>
  <si>
    <t>Potpis i pečat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</si>
</sst>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k_n_-;\-* #,##0.00\ _k_n_-;_-* &quot;-&quot;??\ _k_n_-;_-@_-"/>
    <numFmt numFmtId="164" formatCode="0&quot;.&quot;"/>
  </numFmts>
  <fonts count="13">
    <font>
      <sz val="11"/>
      <color theme="1"/>
      <name val="Calibri"/>
      <family val="2"/>
      <charset val="238"/>
      <scheme val="minor"/>
    </font>
    <font>
      <sz val="11"/>
      <color theme="1"/>
      <name val="Calibri"/>
      <family val="2"/>
      <charset val="238"/>
      <scheme val="minor"/>
    </font>
    <font>
      <b/>
      <sz val="14"/>
      <name val="Times New Roman"/>
      <family val="1"/>
      <charset val="238"/>
    </font>
    <font>
      <sz val="11"/>
      <name val="Times New Roman"/>
      <family val="1"/>
      <charset val="238"/>
    </font>
    <font>
      <b/>
      <sz val="11"/>
      <name val="Times New Roman"/>
      <family val="1"/>
      <charset val="238"/>
    </font>
    <font>
      <b/>
      <sz val="11"/>
      <name val="Swis721 Cn BT"/>
      <family val="2"/>
    </font>
    <font>
      <i/>
      <sz val="11"/>
      <name val="Times New Roman"/>
      <family val="1"/>
      <charset val="238"/>
    </font>
    <font>
      <sz val="11"/>
      <name val="Swis721 Cn BT"/>
      <family val="2"/>
    </font>
    <font>
      <sz val="10"/>
      <name val="Arial"/>
      <family val="2"/>
      <charset val="238"/>
    </font>
    <font>
      <vertAlign val="superscript"/>
      <sz val="11"/>
      <name val="Times New Roman"/>
      <family val="1"/>
      <charset val="238"/>
    </font>
    <font>
      <sz val="12"/>
      <name val="HRHelvetica"/>
    </font>
    <font>
      <vertAlign val="subscript"/>
      <sz val="11"/>
      <name val="Times New Roman"/>
      <family val="1"/>
      <charset val="238"/>
    </font>
    <font>
      <sz val="10"/>
      <color theme="1"/>
      <name val="Arial"/>
      <family val="2"/>
      <charset val="238"/>
    </font>
  </fonts>
  <fills count="3">
    <fill>
      <patternFill patternType="none"/>
    </fill>
    <fill>
      <patternFill patternType="gray125"/>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0" fontId="8" fillId="0" borderId="0"/>
    <xf numFmtId="0" fontId="8" fillId="0" borderId="0"/>
    <xf numFmtId="0" fontId="10" fillId="0" borderId="0"/>
    <xf numFmtId="0" fontId="12" fillId="0" borderId="0"/>
  </cellStyleXfs>
  <cellXfs count="132">
    <xf numFmtId="0" fontId="0" fillId="0" borderId="0" xfId="0"/>
    <xf numFmtId="0" fontId="2" fillId="2" borderId="1" xfId="0" applyFont="1" applyFill="1" applyBorder="1" applyAlignment="1">
      <alignment horizontal="center" vertical="center"/>
    </xf>
    <xf numFmtId="0" fontId="3" fillId="0" borderId="0" xfId="0" applyFont="1" applyFill="1" applyAlignment="1">
      <alignment wrapText="1"/>
    </xf>
    <xf numFmtId="4" fontId="3" fillId="0" borderId="0" xfId="0" applyNumberFormat="1" applyFont="1" applyFill="1" applyAlignment="1">
      <alignment wrapText="1"/>
    </xf>
    <xf numFmtId="4" fontId="3" fillId="0" borderId="0" xfId="0" applyNumberFormat="1" applyFont="1" applyFill="1" applyBorder="1" applyAlignment="1">
      <alignment wrapText="1"/>
    </xf>
    <xf numFmtId="0" fontId="3" fillId="0" borderId="0" xfId="0" applyFont="1" applyFill="1" applyBorder="1" applyAlignment="1">
      <alignment wrapText="1"/>
    </xf>
    <xf numFmtId="0" fontId="4" fillId="2" borderId="1" xfId="0" applyFont="1" applyFill="1" applyBorder="1" applyAlignment="1">
      <alignment horizontal="center" vertical="center"/>
    </xf>
    <xf numFmtId="49"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Fill="1" applyAlignment="1">
      <alignment horizontal="center" vertical="top"/>
    </xf>
    <xf numFmtId="49" fontId="4" fillId="0" borderId="0" xfId="0" applyNumberFormat="1" applyFont="1" applyFill="1" applyAlignment="1">
      <alignment horizontal="justify" vertical="top" wrapText="1"/>
    </xf>
    <xf numFmtId="0" fontId="3" fillId="0" borderId="0" xfId="0" applyFont="1" applyFill="1" applyAlignment="1">
      <alignment horizontal="center"/>
    </xf>
    <xf numFmtId="4" fontId="3" fillId="0" borderId="0" xfId="0" applyNumberFormat="1" applyFont="1" applyFill="1" applyAlignment="1"/>
    <xf numFmtId="4" fontId="3" fillId="0" borderId="0" xfId="0" applyNumberFormat="1" applyFont="1" applyFill="1" applyBorder="1" applyAlignment="1"/>
    <xf numFmtId="0" fontId="4" fillId="0" borderId="0" xfId="0" applyFont="1" applyFill="1" applyAlignment="1">
      <alignment horizontal="center" vertical="top" wrapText="1"/>
    </xf>
    <xf numFmtId="49" fontId="4" fillId="0" borderId="0" xfId="0" applyNumberFormat="1" applyFont="1" applyFill="1" applyBorder="1" applyAlignment="1">
      <alignment horizontal="justify" vertical="top" wrapText="1"/>
    </xf>
    <xf numFmtId="0" fontId="4" fillId="0" borderId="0" xfId="0" applyFont="1" applyFill="1" applyAlignment="1">
      <alignment horizontal="center" wrapText="1"/>
    </xf>
    <xf numFmtId="4" fontId="4" fillId="0" borderId="0" xfId="0" applyNumberFormat="1" applyFont="1" applyFill="1" applyAlignment="1">
      <alignment wrapText="1"/>
    </xf>
    <xf numFmtId="4" fontId="3" fillId="0" borderId="0" xfId="0" applyNumberFormat="1" applyFont="1" applyFill="1" applyBorder="1" applyAlignment="1">
      <alignment horizontal="right" vertical="top" wrapText="1"/>
    </xf>
    <xf numFmtId="4" fontId="3" fillId="0" borderId="0" xfId="0" applyNumberFormat="1" applyFont="1" applyFill="1" applyBorder="1" applyAlignment="1">
      <alignment vertical="top" wrapText="1"/>
    </xf>
    <xf numFmtId="0" fontId="3" fillId="0" borderId="0" xfId="0" applyFont="1" applyFill="1" applyBorder="1" applyAlignment="1">
      <alignment vertical="top" wrapText="1"/>
    </xf>
    <xf numFmtId="0" fontId="3" fillId="0" borderId="0" xfId="0" applyFont="1" applyFill="1" applyAlignment="1">
      <alignment vertical="top" wrapText="1"/>
    </xf>
    <xf numFmtId="4" fontId="3" fillId="0" borderId="0" xfId="0" applyNumberFormat="1" applyFont="1" applyFill="1" applyBorder="1" applyAlignment="1">
      <alignment horizontal="right" wrapText="1"/>
    </xf>
    <xf numFmtId="49" fontId="6" fillId="0" borderId="0" xfId="0" applyNumberFormat="1" applyFont="1" applyAlignment="1">
      <alignment horizontal="justify" vertical="top" wrapText="1"/>
    </xf>
    <xf numFmtId="49" fontId="3" fillId="0" borderId="0" xfId="0" applyNumberFormat="1" applyFont="1" applyAlignment="1">
      <alignment horizontal="justify" vertical="top" wrapText="1"/>
    </xf>
    <xf numFmtId="0" fontId="3" fillId="0" borderId="0" xfId="0" applyFont="1" applyFill="1" applyAlignment="1">
      <alignment horizontal="left"/>
    </xf>
    <xf numFmtId="49" fontId="3" fillId="0" borderId="0" xfId="2" applyNumberFormat="1" applyFont="1" applyAlignment="1">
      <alignment horizontal="justify" vertical="top" wrapText="1"/>
    </xf>
    <xf numFmtId="0" fontId="3" fillId="0" borderId="0" xfId="0" applyFont="1" applyBorder="1" applyAlignment="1">
      <alignment horizontal="center"/>
    </xf>
    <xf numFmtId="4" fontId="3" fillId="0" borderId="0" xfId="0" applyNumberFormat="1" applyFont="1" applyBorder="1" applyAlignment="1"/>
    <xf numFmtId="49" fontId="3" fillId="0" borderId="0" xfId="0" applyNumberFormat="1" applyFont="1" applyBorder="1" applyAlignment="1">
      <alignment horizontal="justify" vertical="top" wrapText="1"/>
    </xf>
    <xf numFmtId="49" fontId="4" fillId="0" borderId="0" xfId="0" applyNumberFormat="1" applyFont="1" applyFill="1" applyBorder="1" applyAlignment="1">
      <alignment horizontal="center" vertical="top"/>
    </xf>
    <xf numFmtId="49" fontId="3" fillId="0" borderId="0" xfId="0" applyNumberFormat="1" applyFont="1" applyFill="1" applyAlignment="1">
      <alignment horizontal="justify" vertical="top" wrapText="1"/>
    </xf>
    <xf numFmtId="0" fontId="3" fillId="0" borderId="0" xfId="0" applyFont="1" applyFill="1" applyAlignment="1">
      <alignment horizontal="center" wrapText="1"/>
    </xf>
    <xf numFmtId="49" fontId="3" fillId="0" borderId="2" xfId="1" applyNumberFormat="1" applyFont="1" applyFill="1" applyBorder="1" applyAlignment="1">
      <alignment horizontal="justify" vertical="top" wrapText="1"/>
    </xf>
    <xf numFmtId="49" fontId="4" fillId="0" borderId="0" xfId="0" applyNumberFormat="1" applyFont="1" applyFill="1" applyBorder="1" applyAlignment="1">
      <alignment horizontal="right" vertical="top" wrapText="1"/>
    </xf>
    <xf numFmtId="0" fontId="3" fillId="0" borderId="3" xfId="0" applyFont="1" applyFill="1" applyBorder="1" applyAlignment="1">
      <alignment horizontal="center"/>
    </xf>
    <xf numFmtId="4" fontId="3" fillId="0" borderId="3" xfId="0" applyNumberFormat="1" applyFont="1" applyFill="1" applyBorder="1" applyAlignment="1">
      <alignment wrapText="1"/>
    </xf>
    <xf numFmtId="4" fontId="4" fillId="0" borderId="3" xfId="0" applyNumberFormat="1" applyFont="1" applyFill="1" applyBorder="1" applyAlignment="1"/>
    <xf numFmtId="4" fontId="4" fillId="0" borderId="1" xfId="0" applyNumberFormat="1" applyFont="1" applyFill="1" applyBorder="1" applyAlignment="1">
      <alignment wrapText="1"/>
    </xf>
    <xf numFmtId="4" fontId="4" fillId="0" borderId="0" xfId="0" applyNumberFormat="1" applyFont="1" applyFill="1" applyBorder="1" applyAlignment="1"/>
    <xf numFmtId="4" fontId="4" fillId="0" borderId="0" xfId="0" applyNumberFormat="1" applyFont="1" applyFill="1" applyBorder="1" applyAlignment="1">
      <alignment horizontal="center"/>
    </xf>
    <xf numFmtId="0" fontId="3" fillId="0" borderId="0" xfId="0" applyFont="1" applyFill="1" applyBorder="1" applyAlignment="1">
      <alignment horizontal="center"/>
    </xf>
    <xf numFmtId="49" fontId="4" fillId="0" borderId="0" xfId="0" applyNumberFormat="1" applyFont="1" applyFill="1" applyBorder="1" applyAlignment="1">
      <alignment horizontal="center"/>
    </xf>
    <xf numFmtId="0" fontId="3" fillId="0" borderId="0" xfId="3" applyFont="1" applyFill="1" applyBorder="1" applyAlignment="1" applyProtection="1">
      <alignment horizontal="justify" vertical="top" wrapText="1"/>
      <protection locked="0"/>
    </xf>
    <xf numFmtId="43" fontId="4" fillId="0" borderId="0" xfId="1" applyFont="1" applyFill="1" applyBorder="1" applyAlignment="1">
      <alignment horizontal="center" vertical="top" wrapText="1"/>
    </xf>
    <xf numFmtId="0" fontId="3" fillId="0" borderId="0" xfId="3" applyFont="1" applyFill="1" applyBorder="1" applyAlignment="1">
      <alignment horizontal="justify" vertical="top" wrapText="1"/>
    </xf>
    <xf numFmtId="0" fontId="3" fillId="0" borderId="0" xfId="3" applyFont="1" applyFill="1" applyBorder="1" applyAlignment="1">
      <alignment horizontal="center"/>
    </xf>
    <xf numFmtId="0" fontId="3" fillId="0" borderId="0" xfId="3" applyFont="1" applyFill="1" applyBorder="1" applyAlignment="1">
      <alignment horizontal="justify"/>
    </xf>
    <xf numFmtId="0" fontId="3" fillId="0" borderId="0" xfId="4" applyFont="1" applyFill="1" applyBorder="1" applyAlignment="1">
      <alignment horizontal="justify" vertical="top" wrapText="1"/>
    </xf>
    <xf numFmtId="0" fontId="3" fillId="0" borderId="0" xfId="4" applyFont="1" applyFill="1" applyBorder="1" applyAlignment="1">
      <alignment horizontal="center"/>
    </xf>
    <xf numFmtId="4" fontId="3" fillId="0" borderId="0" xfId="4" applyNumberFormat="1" applyFont="1" applyFill="1" applyBorder="1" applyAlignment="1"/>
    <xf numFmtId="0" fontId="3" fillId="0" borderId="0" xfId="4" applyFont="1" applyFill="1" applyBorder="1" applyAlignment="1">
      <alignment horizontal="justify" vertical="top"/>
    </xf>
    <xf numFmtId="0" fontId="4" fillId="0" borderId="0" xfId="4" applyFont="1" applyFill="1" applyBorder="1" applyAlignment="1">
      <alignment horizontal="justify" vertical="top"/>
    </xf>
    <xf numFmtId="0" fontId="3" fillId="0" borderId="2" xfId="4" applyFont="1" applyFill="1" applyBorder="1" applyAlignment="1">
      <alignment horizontal="justify" vertical="top"/>
    </xf>
    <xf numFmtId="0" fontId="3" fillId="0" borderId="2" xfId="4" applyFont="1" applyFill="1" applyBorder="1" applyAlignment="1">
      <alignment horizontal="center"/>
    </xf>
    <xf numFmtId="4" fontId="3" fillId="0" borderId="2" xfId="4" applyNumberFormat="1" applyFont="1" applyFill="1" applyBorder="1" applyAlignment="1"/>
    <xf numFmtId="4" fontId="3" fillId="0" borderId="2" xfId="0" applyNumberFormat="1" applyFont="1" applyFill="1" applyBorder="1" applyAlignment="1">
      <alignment wrapText="1"/>
    </xf>
    <xf numFmtId="4" fontId="3" fillId="0" borderId="0" xfId="0" applyNumberFormat="1" applyFont="1" applyFill="1" applyAlignment="1">
      <alignment horizontal="center" wrapText="1"/>
    </xf>
    <xf numFmtId="49" fontId="3" fillId="0" borderId="0" xfId="0" applyNumberFormat="1" applyFont="1" applyFill="1" applyBorder="1" applyAlignment="1">
      <alignment horizontal="justify" vertical="top" wrapText="1"/>
    </xf>
    <xf numFmtId="49" fontId="4" fillId="0" borderId="0" xfId="1" quotePrefix="1" applyNumberFormat="1" applyFont="1" applyFill="1" applyBorder="1" applyAlignment="1">
      <alignment horizontal="justify" vertical="top" wrapText="1"/>
    </xf>
    <xf numFmtId="0" fontId="4" fillId="0" borderId="0" xfId="0" applyNumberFormat="1" applyFont="1" applyFill="1" applyAlignment="1">
      <alignment horizontal="center" vertical="top" wrapText="1"/>
    </xf>
    <xf numFmtId="49" fontId="4" fillId="0" borderId="0" xfId="0" applyNumberFormat="1" applyFont="1" applyAlignment="1">
      <alignment horizontal="justify" vertical="top" wrapText="1"/>
    </xf>
    <xf numFmtId="49" fontId="3" fillId="0" borderId="0" xfId="5" applyNumberFormat="1" applyFont="1" applyFill="1" applyBorder="1" applyAlignment="1">
      <alignment horizontal="justify" vertical="top" wrapText="1"/>
    </xf>
    <xf numFmtId="0" fontId="4" fillId="0" borderId="0" xfId="0" applyNumberFormat="1" applyFont="1" applyFill="1" applyBorder="1" applyAlignment="1">
      <alignment horizontal="center" vertical="top" wrapText="1"/>
    </xf>
    <xf numFmtId="49" fontId="4" fillId="0" borderId="0" xfId="1" applyNumberFormat="1" applyFont="1" applyFill="1" applyBorder="1" applyAlignment="1">
      <alignment horizontal="justify" vertical="top" wrapText="1"/>
    </xf>
    <xf numFmtId="0" fontId="3" fillId="0" borderId="0" xfId="0" applyNumberFormat="1" applyFont="1" applyFill="1" applyBorder="1" applyAlignment="1">
      <alignment horizontal="center" wrapText="1"/>
    </xf>
    <xf numFmtId="4" fontId="3" fillId="0" borderId="0" xfId="0" applyNumberFormat="1" applyFont="1" applyFill="1" applyBorder="1" applyAlignment="1">
      <alignment horizontal="center" wrapText="1"/>
    </xf>
    <xf numFmtId="49" fontId="3" fillId="0" borderId="2" xfId="5" applyNumberFormat="1" applyFont="1" applyFill="1" applyBorder="1" applyAlignment="1">
      <alignment horizontal="justify" vertical="top" wrapText="1"/>
    </xf>
    <xf numFmtId="0" fontId="3" fillId="0" borderId="3" xfId="0" applyFont="1" applyFill="1" applyBorder="1" applyAlignment="1">
      <alignment horizontal="center" wrapText="1"/>
    </xf>
    <xf numFmtId="4" fontId="4" fillId="0" borderId="4" xfId="0" applyNumberFormat="1" applyFont="1" applyFill="1" applyBorder="1" applyAlignment="1"/>
    <xf numFmtId="49" fontId="6" fillId="0" borderId="0" xfId="0" applyNumberFormat="1" applyFont="1" applyFill="1" applyBorder="1" applyAlignment="1">
      <alignment horizontal="justify" vertical="top" wrapText="1"/>
    </xf>
    <xf numFmtId="49" fontId="3" fillId="0" borderId="2" xfId="0" applyNumberFormat="1" applyFont="1" applyFill="1" applyBorder="1" applyAlignment="1">
      <alignment horizontal="justify" vertical="top" wrapText="1"/>
    </xf>
    <xf numFmtId="4" fontId="3" fillId="0" borderId="0" xfId="0" applyNumberFormat="1" applyFont="1" applyFill="1" applyBorder="1" applyAlignment="1">
      <alignment horizontal="center"/>
    </xf>
    <xf numFmtId="4" fontId="3" fillId="0" borderId="0" xfId="0" applyNumberFormat="1" applyFont="1" applyFill="1" applyBorder="1" applyAlignment="1">
      <alignment horizontal="right"/>
    </xf>
    <xf numFmtId="0" fontId="3" fillId="0" borderId="0" xfId="0" applyFont="1" applyFill="1" applyBorder="1" applyAlignment="1">
      <alignment horizontal="center" wrapText="1"/>
    </xf>
    <xf numFmtId="4" fontId="4" fillId="0" borderId="0" xfId="0" applyNumberFormat="1" applyFont="1" applyFill="1" applyBorder="1" applyAlignment="1">
      <alignment wrapText="1"/>
    </xf>
    <xf numFmtId="4" fontId="3" fillId="0" borderId="0" xfId="0" applyNumberFormat="1" applyFont="1" applyAlignment="1">
      <alignment wrapText="1"/>
    </xf>
    <xf numFmtId="0" fontId="3" fillId="0" borderId="0" xfId="0" applyFont="1" applyAlignment="1">
      <alignment horizontal="justify" wrapText="1"/>
    </xf>
    <xf numFmtId="0" fontId="3" fillId="0" borderId="2" xfId="0" applyFont="1" applyFill="1" applyBorder="1" applyAlignment="1">
      <alignment horizontal="center" wrapText="1"/>
    </xf>
    <xf numFmtId="4" fontId="3" fillId="0" borderId="2" xfId="0" applyNumberFormat="1" applyFont="1" applyFill="1" applyBorder="1" applyAlignment="1"/>
    <xf numFmtId="0" fontId="3" fillId="0" borderId="0" xfId="0" applyFont="1" applyAlignment="1">
      <alignment horizontal="center" wrapText="1"/>
    </xf>
    <xf numFmtId="4" fontId="4" fillId="0" borderId="5" xfId="0" applyNumberFormat="1" applyFont="1" applyFill="1" applyBorder="1" applyAlignment="1"/>
    <xf numFmtId="164" fontId="4" fillId="0" borderId="0" xfId="0" applyNumberFormat="1" applyFont="1" applyBorder="1" applyAlignment="1">
      <alignment horizontal="center" vertical="center" shrinkToFit="1"/>
    </xf>
    <xf numFmtId="0" fontId="4" fillId="0" borderId="0" xfId="0" applyNumberFormat="1" applyFont="1" applyBorder="1" applyAlignment="1">
      <alignment horizontal="justify" vertical="center"/>
    </xf>
    <xf numFmtId="164" fontId="3" fillId="0" borderId="0" xfId="0" applyNumberFormat="1" applyFont="1" applyBorder="1" applyAlignment="1">
      <alignment horizontal="center" vertical="center" shrinkToFit="1"/>
    </xf>
    <xf numFmtId="0" fontId="3" fillId="0" borderId="0" xfId="0" applyNumberFormat="1" applyFont="1" applyBorder="1" applyAlignment="1">
      <alignment horizontal="justify" vertical="center" wrapText="1"/>
    </xf>
    <xf numFmtId="0" fontId="3" fillId="0" borderId="0" xfId="6" applyFont="1" applyAlignment="1">
      <alignment horizontal="right" vertical="top" wrapText="1"/>
    </xf>
    <xf numFmtId="0" fontId="3" fillId="0" borderId="0" xfId="6" applyFont="1" applyFill="1" applyAlignment="1">
      <alignment horizontal="center"/>
    </xf>
    <xf numFmtId="4" fontId="3" fillId="0" borderId="0" xfId="6" applyNumberFormat="1" applyFont="1" applyFill="1" applyAlignment="1"/>
    <xf numFmtId="4" fontId="3" fillId="0" borderId="0" xfId="6" applyNumberFormat="1" applyFont="1" applyFill="1" applyAlignment="1" applyProtection="1">
      <protection locked="0"/>
    </xf>
    <xf numFmtId="0" fontId="4" fillId="0" borderId="0" xfId="0" applyNumberFormat="1" applyFont="1" applyFill="1" applyBorder="1" applyAlignment="1" applyProtection="1">
      <alignment horizontal="center" vertical="top"/>
    </xf>
    <xf numFmtId="49" fontId="4" fillId="0" borderId="0" xfId="0" applyNumberFormat="1" applyFont="1" applyFill="1" applyBorder="1" applyAlignment="1" applyProtection="1">
      <alignment horizontal="justify" vertical="top" wrapText="1"/>
    </xf>
    <xf numFmtId="0" fontId="3" fillId="0" borderId="0" xfId="0" applyNumberFormat="1" applyFont="1" applyFill="1" applyBorder="1" applyAlignment="1" applyProtection="1">
      <alignment horizontal="center"/>
    </xf>
    <xf numFmtId="4" fontId="3" fillId="0" borderId="0" xfId="0" applyNumberFormat="1" applyFont="1" applyFill="1" applyBorder="1" applyAlignment="1" applyProtection="1"/>
    <xf numFmtId="4" fontId="3" fillId="0" borderId="0" xfId="0" applyNumberFormat="1" applyFont="1" applyFill="1" applyBorder="1" applyAlignment="1" applyProtection="1">
      <protection locked="0"/>
    </xf>
    <xf numFmtId="0" fontId="3" fillId="0" borderId="0" xfId="0" applyFont="1" applyAlignment="1">
      <alignment horizontal="justify" vertical="center"/>
    </xf>
    <xf numFmtId="0" fontId="3" fillId="0" borderId="0" xfId="0" applyNumberFormat="1" applyFont="1" applyBorder="1" applyAlignment="1">
      <alignment horizontal="right" vertical="center"/>
    </xf>
    <xf numFmtId="49" fontId="3" fillId="0" borderId="0" xfId="0" applyNumberFormat="1" applyFont="1" applyBorder="1" applyAlignment="1">
      <alignment horizontal="center" shrinkToFit="1"/>
    </xf>
    <xf numFmtId="4" fontId="3" fillId="0" borderId="0" xfId="1" applyNumberFormat="1" applyFont="1" applyBorder="1" applyAlignment="1">
      <alignment shrinkToFit="1"/>
    </xf>
    <xf numFmtId="164" fontId="4" fillId="0" borderId="0" xfId="0" applyNumberFormat="1" applyFont="1" applyBorder="1" applyAlignment="1">
      <alignment horizontal="center" vertical="justify" wrapText="1"/>
    </xf>
    <xf numFmtId="49" fontId="4" fillId="0" borderId="0" xfId="0" applyNumberFormat="1" applyFont="1" applyBorder="1" applyAlignment="1">
      <alignment horizontal="justify" vertical="top" wrapText="1"/>
    </xf>
    <xf numFmtId="49" fontId="3" fillId="0" borderId="0" xfId="0" applyNumberFormat="1" applyFont="1" applyBorder="1" applyAlignment="1">
      <alignment horizontal="center" wrapText="1"/>
    </xf>
    <xf numFmtId="4" fontId="3" fillId="0" borderId="0" xfId="1" applyNumberFormat="1" applyFont="1" applyFill="1" applyBorder="1" applyAlignment="1">
      <alignment wrapText="1"/>
    </xf>
    <xf numFmtId="164" fontId="3" fillId="0" borderId="0" xfId="0" applyNumberFormat="1" applyFont="1" applyBorder="1" applyAlignment="1">
      <alignment horizontal="center" vertical="justify" wrapText="1"/>
    </xf>
    <xf numFmtId="2" fontId="3" fillId="0" borderId="0" xfId="6" applyNumberFormat="1" applyFont="1" applyFill="1" applyBorder="1" applyAlignment="1">
      <alignment horizontal="justify" vertical="top" wrapText="1"/>
    </xf>
    <xf numFmtId="2" fontId="3" fillId="0" borderId="0" xfId="6" applyNumberFormat="1" applyFont="1" applyFill="1" applyBorder="1" applyAlignment="1">
      <alignment horizontal="right" vertical="top" wrapText="1"/>
    </xf>
    <xf numFmtId="4" fontId="3" fillId="0" borderId="0" xfId="1" applyNumberFormat="1" applyFont="1" applyBorder="1" applyAlignment="1">
      <alignment wrapText="1"/>
    </xf>
    <xf numFmtId="0" fontId="4" fillId="0" borderId="0" xfId="6" applyFont="1" applyFill="1" applyBorder="1" applyAlignment="1">
      <alignment horizontal="center" vertical="top"/>
    </xf>
    <xf numFmtId="2" fontId="4" fillId="0" borderId="0" xfId="6" applyNumberFormat="1" applyFont="1" applyFill="1" applyBorder="1" applyAlignment="1">
      <alignment horizontal="justify" vertical="top" wrapText="1"/>
    </xf>
    <xf numFmtId="0" fontId="3" fillId="0" borderId="0" xfId="6" applyFont="1" applyFill="1" applyBorder="1" applyAlignment="1">
      <alignment horizontal="center"/>
    </xf>
    <xf numFmtId="4" fontId="3" fillId="0" borderId="0" xfId="6" applyNumberFormat="1" applyFont="1" applyFill="1" applyBorder="1" applyAlignment="1"/>
    <xf numFmtId="0" fontId="4" fillId="0" borderId="0" xfId="0" applyFont="1" applyFill="1" applyBorder="1" applyAlignment="1">
      <alignment horizontal="center" vertical="top" wrapText="1"/>
    </xf>
    <xf numFmtId="49" fontId="4" fillId="0" borderId="0" xfId="0" applyNumberFormat="1" applyFont="1" applyFill="1" applyBorder="1" applyAlignment="1">
      <alignment horizontal="right" vertical="top"/>
    </xf>
    <xf numFmtId="49" fontId="4" fillId="0" borderId="0" xfId="0" applyNumberFormat="1" applyFont="1" applyFill="1" applyBorder="1" applyAlignment="1">
      <alignment horizontal="left"/>
    </xf>
    <xf numFmtId="4" fontId="4" fillId="0" borderId="6" xfId="0" applyNumberFormat="1" applyFont="1" applyFill="1" applyBorder="1" applyAlignment="1">
      <alignment wrapText="1"/>
    </xf>
    <xf numFmtId="0" fontId="4" fillId="0" borderId="0" xfId="0" applyFont="1" applyFill="1" applyAlignment="1">
      <alignment wrapText="1"/>
    </xf>
    <xf numFmtId="0" fontId="4" fillId="0" borderId="0" xfId="0" applyNumberFormat="1" applyFont="1" applyFill="1" applyBorder="1" applyAlignment="1">
      <alignment horizontal="center" wrapText="1"/>
    </xf>
    <xf numFmtId="49" fontId="4" fillId="0" borderId="3" xfId="0" applyNumberFormat="1" applyFont="1" applyFill="1" applyBorder="1" applyAlignment="1">
      <alignment horizontal="right" vertical="top" wrapText="1"/>
    </xf>
    <xf numFmtId="4" fontId="3" fillId="0" borderId="4" xfId="0" applyNumberFormat="1" applyFont="1" applyBorder="1" applyAlignment="1"/>
    <xf numFmtId="49" fontId="4" fillId="0" borderId="0" xfId="0" applyNumberFormat="1" applyFont="1" applyFill="1" applyAlignment="1">
      <alignment horizontal="right" vertical="top" wrapText="1"/>
    </xf>
    <xf numFmtId="4" fontId="3" fillId="0" borderId="0" xfId="0" applyNumberFormat="1" applyFont="1" applyFill="1" applyAlignment="1">
      <alignment horizontal="center" wrapText="1"/>
    </xf>
    <xf numFmtId="0" fontId="0" fillId="0" borderId="0" xfId="0" applyAlignment="1">
      <alignment horizontal="center" wrapText="1"/>
    </xf>
    <xf numFmtId="0" fontId="0" fillId="0" borderId="0" xfId="0" applyAlignment="1">
      <alignment horizontal="center" wrapText="1"/>
    </xf>
    <xf numFmtId="49" fontId="3" fillId="0" borderId="0" xfId="0" quotePrefix="1" applyNumberFormat="1" applyFont="1" applyFill="1" applyAlignment="1">
      <alignment horizontal="justify" vertical="top" wrapText="1"/>
    </xf>
    <xf numFmtId="2" fontId="4" fillId="0" borderId="0" xfId="0" applyNumberFormat="1" applyFont="1" applyFill="1" applyAlignment="1">
      <alignment horizontal="center" wrapText="1"/>
    </xf>
    <xf numFmtId="0" fontId="3" fillId="0" borderId="0" xfId="0" applyNumberFormat="1" applyFont="1" applyFill="1" applyAlignment="1">
      <alignment horizontal="center"/>
    </xf>
    <xf numFmtId="0" fontId="4" fillId="0" borderId="0" xfId="0" applyFont="1" applyFill="1" applyBorder="1" applyAlignment="1">
      <alignment horizontal="center" vertical="top"/>
    </xf>
    <xf numFmtId="49" fontId="4" fillId="0" borderId="0" xfId="0" applyNumberFormat="1" applyFont="1" applyFill="1" applyBorder="1" applyAlignment="1">
      <alignment horizontal="center" wrapText="1"/>
    </xf>
    <xf numFmtId="4" fontId="4" fillId="0" borderId="0" xfId="1" applyNumberFormat="1" applyFont="1" applyFill="1" applyBorder="1" applyAlignment="1"/>
  </cellXfs>
  <cellStyles count="7">
    <cellStyle name="Normal 2" xfId="2"/>
    <cellStyle name="Normal 3" xfId="5"/>
    <cellStyle name="Normalno" xfId="0" builtinId="0"/>
    <cellStyle name="Normalno 11" xfId="4"/>
    <cellStyle name="Normalno 15" xfId="3"/>
    <cellStyle name="Normalno 8" xfId="6"/>
    <cellStyle name="Zarez"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619125</xdr:colOff>
      <xdr:row>0</xdr:row>
      <xdr:rowOff>104775</xdr:rowOff>
    </xdr:from>
    <xdr:ext cx="184731" cy="264560"/>
    <xdr:sp macro="" textlink="">
      <xdr:nvSpPr>
        <xdr:cNvPr id="2" name="TekstniOkvir 1"/>
        <xdr:cNvSpPr txBox="1"/>
      </xdr:nvSpPr>
      <xdr:spPr>
        <a:xfrm>
          <a:off x="1104900" y="104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r-HR"/>
        </a:p>
      </xdr:txBody>
    </xdr:sp>
    <xdr:clientData/>
  </xdr:oneCellAnchor>
  <xdr:twoCellAnchor>
    <xdr:from>
      <xdr:col>1</xdr:col>
      <xdr:colOff>3962400</xdr:colOff>
      <xdr:row>1</xdr:row>
      <xdr:rowOff>173356</xdr:rowOff>
    </xdr:from>
    <xdr:to>
      <xdr:col>1</xdr:col>
      <xdr:colOff>4029075</xdr:colOff>
      <xdr:row>2</xdr:row>
      <xdr:rowOff>28575</xdr:rowOff>
    </xdr:to>
    <xdr:sp macro="" textlink="">
      <xdr:nvSpPr>
        <xdr:cNvPr id="3" name="TekstniOkvir 2"/>
        <xdr:cNvSpPr txBox="1"/>
      </xdr:nvSpPr>
      <xdr:spPr>
        <a:xfrm>
          <a:off x="4448175" y="411481"/>
          <a:ext cx="66675"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hr-HR"/>
        </a:p>
      </xdr:txBody>
    </xdr:sp>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52"/>
  <sheetViews>
    <sheetView tabSelected="1" topLeftCell="A40" workbookViewId="0">
      <selection activeCell="B42" sqref="B42"/>
    </sheetView>
  </sheetViews>
  <sheetFormatPr defaultColWidth="10.42578125" defaultRowHeight="15"/>
  <cols>
    <col min="1" max="1" width="7.140625" style="17" customWidth="1"/>
    <col min="2" max="2" width="74.5703125" style="34" customWidth="1"/>
    <col min="3" max="3" width="9" style="60" customWidth="1"/>
    <col min="4" max="6" width="12.85546875" style="3" customWidth="1"/>
    <col min="7" max="7" width="12.42578125" style="4" customWidth="1"/>
    <col min="8" max="8" width="11.5703125" style="4" customWidth="1"/>
    <col min="9" max="17" width="10.42578125" style="5"/>
    <col min="18" max="16384" width="10.42578125" style="2"/>
  </cols>
  <sheetData>
    <row r="1" spans="1:17" ht="18.75">
      <c r="A1" s="1" t="s">
        <v>0</v>
      </c>
      <c r="B1" s="1"/>
      <c r="C1" s="1"/>
      <c r="D1" s="1"/>
      <c r="E1" s="1"/>
      <c r="F1" s="1"/>
    </row>
    <row r="2" spans="1:17">
      <c r="A2" s="6" t="s">
        <v>1</v>
      </c>
      <c r="B2" s="7" t="s">
        <v>2</v>
      </c>
      <c r="C2" s="8" t="s">
        <v>3</v>
      </c>
      <c r="D2" s="9" t="s">
        <v>4</v>
      </c>
      <c r="E2" s="9" t="s">
        <v>5</v>
      </c>
      <c r="F2" s="10"/>
    </row>
    <row r="3" spans="1:17" ht="15.75" customHeight="1">
      <c r="A3" s="10"/>
      <c r="B3" s="10"/>
      <c r="C3" s="10"/>
      <c r="D3" s="10"/>
      <c r="E3" s="11" t="s">
        <v>6</v>
      </c>
      <c r="F3" s="11" t="s">
        <v>7</v>
      </c>
    </row>
    <row r="4" spans="1:17">
      <c r="A4" s="12"/>
      <c r="B4" s="13"/>
      <c r="C4" s="14"/>
      <c r="D4" s="15"/>
      <c r="E4" s="15"/>
      <c r="F4" s="15"/>
      <c r="G4" s="16"/>
    </row>
    <row r="5" spans="1:17" s="24" customFormat="1">
      <c r="A5" s="17" t="s">
        <v>8</v>
      </c>
      <c r="B5" s="18" t="s">
        <v>9</v>
      </c>
      <c r="C5" s="19"/>
      <c r="D5" s="20"/>
      <c r="E5" s="22"/>
      <c r="F5" s="3"/>
      <c r="G5" s="21"/>
      <c r="H5" s="22"/>
      <c r="I5" s="23"/>
      <c r="J5" s="23"/>
      <c r="K5" s="23"/>
      <c r="L5" s="23"/>
      <c r="M5" s="23"/>
      <c r="N5" s="23"/>
      <c r="O5" s="23"/>
      <c r="P5" s="23"/>
      <c r="Q5" s="23"/>
    </row>
    <row r="6" spans="1:17">
      <c r="B6" s="18"/>
      <c r="C6" s="19"/>
      <c r="D6" s="20"/>
      <c r="G6" s="25"/>
    </row>
    <row r="7" spans="1:17">
      <c r="B7" s="18" t="s">
        <v>10</v>
      </c>
      <c r="C7" s="19"/>
      <c r="D7" s="20"/>
      <c r="G7" s="25"/>
    </row>
    <row r="8" spans="1:17" ht="109.5" customHeight="1">
      <c r="B8" s="26" t="s">
        <v>11</v>
      </c>
      <c r="C8" s="19"/>
      <c r="D8" s="20"/>
      <c r="G8" s="25"/>
    </row>
    <row r="9" spans="1:17">
      <c r="B9" s="26"/>
      <c r="C9" s="19"/>
      <c r="D9" s="20"/>
      <c r="G9" s="25"/>
    </row>
    <row r="10" spans="1:17">
      <c r="A10" s="17" t="s">
        <v>12</v>
      </c>
      <c r="B10" s="18" t="s">
        <v>13</v>
      </c>
      <c r="C10" s="19"/>
      <c r="D10" s="20"/>
      <c r="G10" s="25"/>
    </row>
    <row r="11" spans="1:17" s="28" customFormat="1">
      <c r="A11" s="12"/>
      <c r="B11" s="27" t="s">
        <v>14</v>
      </c>
      <c r="C11" s="14"/>
      <c r="D11" s="15"/>
      <c r="E11" s="15"/>
      <c r="F11" s="15"/>
      <c r="G11" s="28" t="s">
        <v>15</v>
      </c>
    </row>
    <row r="12" spans="1:17" s="28" customFormat="1" ht="78.75" customHeight="1">
      <c r="A12" s="12"/>
      <c r="B12" s="27" t="s">
        <v>16</v>
      </c>
      <c r="C12" s="14"/>
      <c r="D12" s="15"/>
      <c r="E12" s="15"/>
      <c r="F12" s="15"/>
    </row>
    <row r="13" spans="1:17">
      <c r="B13" s="29" t="s">
        <v>17</v>
      </c>
      <c r="C13" s="30" t="s">
        <v>18</v>
      </c>
      <c r="D13" s="31">
        <v>1</v>
      </c>
      <c r="F13" s="3">
        <f>+ROUND((D13*E13),2)</f>
        <v>0</v>
      </c>
      <c r="G13" s="25"/>
    </row>
    <row r="14" spans="1:17">
      <c r="B14" s="29"/>
      <c r="C14" s="30"/>
      <c r="D14" s="31"/>
      <c r="F14" s="3">
        <f>+ROUND((D14*E14),2)</f>
        <v>0</v>
      </c>
      <c r="G14" s="25"/>
    </row>
    <row r="15" spans="1:17">
      <c r="A15" s="17" t="s">
        <v>19</v>
      </c>
      <c r="B15" s="32" t="s">
        <v>20</v>
      </c>
      <c r="C15" s="30"/>
      <c r="D15" s="31"/>
      <c r="F15" s="3">
        <f>+ROUND((D15*E15),2)</f>
        <v>0</v>
      </c>
      <c r="G15" s="25"/>
    </row>
    <row r="16" spans="1:17" ht="66.75" customHeight="1">
      <c r="A16" s="33"/>
      <c r="B16" s="34" t="s">
        <v>21</v>
      </c>
      <c r="C16" s="35"/>
      <c r="F16" s="3">
        <f>+ROUND((D16*E16),2)</f>
        <v>0</v>
      </c>
      <c r="G16" s="25"/>
    </row>
    <row r="17" spans="1:17">
      <c r="A17" s="33"/>
      <c r="B17" s="36" t="s">
        <v>22</v>
      </c>
      <c r="C17" s="35" t="s">
        <v>23</v>
      </c>
      <c r="D17" s="3">
        <v>176</v>
      </c>
      <c r="E17" s="4"/>
      <c r="F17" s="3">
        <f>+ROUND((D17*E17),2)</f>
        <v>0</v>
      </c>
      <c r="G17" s="25"/>
    </row>
    <row r="18" spans="1:17">
      <c r="A18" s="33"/>
      <c r="B18" s="37" t="s">
        <v>24</v>
      </c>
      <c r="C18" s="38"/>
      <c r="D18" s="39"/>
      <c r="E18" s="40"/>
      <c r="F18" s="41">
        <f>SUM(F13:F17)</f>
        <v>0</v>
      </c>
      <c r="G18" s="43"/>
      <c r="H18" s="2"/>
      <c r="I18" s="2"/>
      <c r="J18" s="2"/>
      <c r="K18" s="2"/>
      <c r="L18" s="2"/>
      <c r="M18" s="2"/>
      <c r="N18" s="2"/>
      <c r="O18" s="2"/>
      <c r="P18" s="2"/>
      <c r="Q18" s="2"/>
    </row>
    <row r="19" spans="1:17">
      <c r="A19" s="33"/>
      <c r="C19" s="44"/>
      <c r="F19" s="3">
        <f>D19*E19</f>
        <v>0</v>
      </c>
      <c r="G19" s="25"/>
      <c r="H19" s="2"/>
      <c r="I19" s="2"/>
      <c r="J19" s="2"/>
      <c r="K19" s="2"/>
      <c r="L19" s="2"/>
      <c r="M19" s="2"/>
      <c r="N19" s="2"/>
      <c r="O19" s="2"/>
      <c r="P19" s="2"/>
      <c r="Q19" s="2"/>
    </row>
    <row r="20" spans="1:17">
      <c r="A20" s="45" t="s">
        <v>25</v>
      </c>
      <c r="B20" s="18" t="s">
        <v>26</v>
      </c>
      <c r="C20" s="35"/>
      <c r="F20" s="3">
        <f>D20*E20</f>
        <v>0</v>
      </c>
      <c r="G20" s="25"/>
      <c r="H20" s="2"/>
      <c r="I20" s="2"/>
      <c r="J20" s="2"/>
      <c r="K20" s="2"/>
      <c r="L20" s="2"/>
      <c r="M20" s="2"/>
      <c r="N20" s="2"/>
      <c r="O20" s="2"/>
      <c r="P20" s="2"/>
      <c r="Q20" s="2"/>
    </row>
    <row r="21" spans="1:17">
      <c r="A21" s="33"/>
      <c r="B21" s="18"/>
      <c r="C21" s="35"/>
      <c r="G21" s="25"/>
      <c r="H21" s="2"/>
      <c r="I21" s="2"/>
      <c r="J21" s="2"/>
      <c r="K21" s="2"/>
      <c r="L21" s="2"/>
      <c r="M21" s="2"/>
      <c r="N21" s="2"/>
      <c r="O21" s="2"/>
      <c r="P21" s="2"/>
      <c r="Q21" s="2"/>
    </row>
    <row r="22" spans="1:17">
      <c r="A22" s="33" t="s">
        <v>12</v>
      </c>
      <c r="B22" s="18" t="s">
        <v>27</v>
      </c>
      <c r="C22" s="35"/>
      <c r="G22" s="25"/>
      <c r="H22" s="2"/>
      <c r="I22" s="2"/>
      <c r="J22" s="2"/>
      <c r="K22" s="2"/>
      <c r="L22" s="2"/>
      <c r="M22" s="2"/>
      <c r="N22" s="2"/>
      <c r="O22" s="2"/>
      <c r="P22" s="2"/>
      <c r="Q22" s="2"/>
    </row>
    <row r="23" spans="1:17" ht="45">
      <c r="A23" s="33"/>
      <c r="B23" s="46" t="s">
        <v>28</v>
      </c>
      <c r="C23" s="35" t="s">
        <v>29</v>
      </c>
      <c r="D23" s="3">
        <v>36</v>
      </c>
      <c r="F23" s="3">
        <f t="shared" ref="F23:F43" si="0">+ROUND((D23*E23),2)</f>
        <v>0</v>
      </c>
      <c r="G23" s="25"/>
      <c r="H23" s="2"/>
      <c r="I23" s="2"/>
      <c r="J23" s="2"/>
      <c r="K23" s="2"/>
      <c r="L23" s="2"/>
      <c r="M23" s="2"/>
      <c r="N23" s="2"/>
      <c r="O23" s="2"/>
      <c r="P23" s="2"/>
      <c r="Q23" s="2"/>
    </row>
    <row r="24" spans="1:17">
      <c r="A24" s="33"/>
      <c r="B24" s="18"/>
      <c r="C24" s="35"/>
      <c r="F24" s="3">
        <f t="shared" si="0"/>
        <v>0</v>
      </c>
      <c r="G24" s="25"/>
      <c r="H24" s="2"/>
      <c r="I24" s="2"/>
      <c r="J24" s="2"/>
      <c r="K24" s="2"/>
      <c r="L24" s="2"/>
      <c r="M24" s="2"/>
      <c r="N24" s="2"/>
      <c r="O24" s="2"/>
      <c r="P24" s="2"/>
      <c r="Q24" s="2"/>
    </row>
    <row r="25" spans="1:17">
      <c r="A25" s="47" t="s">
        <v>19</v>
      </c>
      <c r="B25" s="13" t="s">
        <v>30</v>
      </c>
      <c r="C25" s="35"/>
      <c r="F25" s="3">
        <f t="shared" si="0"/>
        <v>0</v>
      </c>
      <c r="G25" s="25"/>
      <c r="H25" s="2"/>
      <c r="I25" s="2"/>
      <c r="J25" s="2"/>
      <c r="K25" s="2"/>
      <c r="L25" s="2"/>
      <c r="M25" s="2"/>
      <c r="N25" s="2"/>
      <c r="O25" s="2"/>
      <c r="P25" s="2"/>
      <c r="Q25" s="2"/>
    </row>
    <row r="26" spans="1:17" ht="75">
      <c r="A26" s="33"/>
      <c r="B26" s="48" t="s">
        <v>31</v>
      </c>
      <c r="C26" s="49"/>
      <c r="F26" s="3">
        <f t="shared" si="0"/>
        <v>0</v>
      </c>
      <c r="G26" s="25"/>
      <c r="H26" s="2"/>
      <c r="I26" s="2"/>
      <c r="J26" s="2"/>
      <c r="K26" s="2"/>
      <c r="L26" s="2"/>
      <c r="M26" s="2"/>
      <c r="N26" s="2"/>
      <c r="O26" s="2"/>
      <c r="P26" s="2"/>
      <c r="Q26" s="2"/>
    </row>
    <row r="27" spans="1:17" ht="18">
      <c r="A27" s="33"/>
      <c r="B27" s="50" t="s">
        <v>32</v>
      </c>
      <c r="C27" s="49" t="s">
        <v>33</v>
      </c>
      <c r="D27" s="3">
        <v>36</v>
      </c>
      <c r="F27" s="3">
        <f t="shared" si="0"/>
        <v>0</v>
      </c>
      <c r="G27" s="25"/>
      <c r="H27" s="2"/>
      <c r="I27" s="2"/>
      <c r="J27" s="2"/>
      <c r="K27" s="2"/>
      <c r="L27" s="2"/>
      <c r="M27" s="2"/>
      <c r="N27" s="2"/>
      <c r="O27" s="2"/>
      <c r="P27" s="2"/>
      <c r="Q27" s="2"/>
    </row>
    <row r="28" spans="1:17">
      <c r="A28" s="33"/>
      <c r="C28" s="35"/>
      <c r="F28" s="3">
        <f t="shared" si="0"/>
        <v>0</v>
      </c>
      <c r="G28" s="25"/>
      <c r="H28" s="2"/>
      <c r="I28" s="2"/>
      <c r="J28" s="2"/>
      <c r="K28" s="2"/>
      <c r="L28" s="2"/>
      <c r="M28" s="2"/>
      <c r="N28" s="2"/>
      <c r="O28" s="2"/>
      <c r="P28" s="2"/>
      <c r="Q28" s="2"/>
    </row>
    <row r="29" spans="1:17">
      <c r="A29" s="33" t="s">
        <v>34</v>
      </c>
      <c r="B29" s="13" t="s">
        <v>35</v>
      </c>
      <c r="C29" s="35"/>
      <c r="F29" s="3">
        <f t="shared" si="0"/>
        <v>0</v>
      </c>
      <c r="G29" s="25"/>
      <c r="H29" s="2"/>
      <c r="I29" s="2"/>
      <c r="J29" s="2"/>
      <c r="K29" s="2"/>
      <c r="L29" s="2"/>
      <c r="M29" s="2"/>
      <c r="N29" s="2"/>
      <c r="O29" s="2"/>
      <c r="P29" s="2"/>
      <c r="Q29" s="2"/>
    </row>
    <row r="30" spans="1:17" ht="60">
      <c r="A30" s="33"/>
      <c r="B30" s="51" t="s">
        <v>36</v>
      </c>
      <c r="C30" s="52"/>
      <c r="D30" s="53"/>
      <c r="F30" s="3">
        <f t="shared" si="0"/>
        <v>0</v>
      </c>
      <c r="G30" s="25"/>
      <c r="H30" s="2"/>
      <c r="I30" s="2"/>
      <c r="J30" s="2"/>
      <c r="K30" s="2"/>
      <c r="L30" s="2"/>
      <c r="M30" s="2"/>
      <c r="N30" s="2"/>
      <c r="O30" s="2"/>
      <c r="P30" s="2"/>
      <c r="Q30" s="2"/>
    </row>
    <row r="31" spans="1:17" ht="18">
      <c r="A31" s="33"/>
      <c r="B31" s="54" t="s">
        <v>37</v>
      </c>
      <c r="C31" s="52" t="s">
        <v>38</v>
      </c>
      <c r="D31" s="53">
        <v>176</v>
      </c>
      <c r="F31" s="3">
        <f t="shared" si="0"/>
        <v>0</v>
      </c>
      <c r="G31" s="25"/>
      <c r="H31" s="2"/>
      <c r="I31" s="2"/>
      <c r="J31" s="2"/>
      <c r="K31" s="2"/>
      <c r="L31" s="2"/>
      <c r="M31" s="2"/>
      <c r="N31" s="2"/>
      <c r="O31" s="2"/>
      <c r="P31" s="2"/>
      <c r="Q31" s="2"/>
    </row>
    <row r="32" spans="1:17">
      <c r="A32" s="33"/>
      <c r="B32" s="54"/>
      <c r="C32" s="52"/>
      <c r="D32" s="53"/>
      <c r="F32" s="3">
        <f t="shared" si="0"/>
        <v>0</v>
      </c>
      <c r="G32" s="25"/>
      <c r="H32" s="2"/>
      <c r="I32" s="2"/>
      <c r="J32" s="2"/>
      <c r="K32" s="2"/>
      <c r="L32" s="2"/>
      <c r="M32" s="2"/>
      <c r="N32" s="2"/>
      <c r="O32" s="2"/>
      <c r="P32" s="2"/>
      <c r="Q32" s="2"/>
    </row>
    <row r="33" spans="1:17">
      <c r="A33" s="33" t="s">
        <v>39</v>
      </c>
      <c r="B33" s="13" t="s">
        <v>40</v>
      </c>
      <c r="C33" s="35"/>
      <c r="F33" s="3">
        <f t="shared" si="0"/>
        <v>0</v>
      </c>
      <c r="G33" s="25"/>
      <c r="H33" s="2"/>
      <c r="I33" s="2"/>
      <c r="J33" s="2"/>
      <c r="K33" s="2"/>
      <c r="L33" s="2"/>
      <c r="M33" s="2"/>
      <c r="N33" s="2"/>
      <c r="O33" s="2"/>
      <c r="P33" s="2"/>
      <c r="Q33" s="2"/>
    </row>
    <row r="34" spans="1:17" ht="45">
      <c r="A34" s="33"/>
      <c r="B34" s="51" t="s">
        <v>41</v>
      </c>
      <c r="C34" s="52"/>
      <c r="D34" s="53"/>
      <c r="F34" s="3">
        <f t="shared" si="0"/>
        <v>0</v>
      </c>
      <c r="G34" s="25"/>
      <c r="H34" s="2"/>
      <c r="I34" s="2"/>
      <c r="J34" s="2"/>
      <c r="K34" s="2"/>
      <c r="L34" s="2"/>
      <c r="M34" s="2"/>
      <c r="N34" s="2"/>
      <c r="O34" s="2"/>
      <c r="P34" s="2"/>
      <c r="Q34" s="2"/>
    </row>
    <row r="35" spans="1:17" ht="18">
      <c r="A35" s="33"/>
      <c r="B35" s="54" t="s">
        <v>32</v>
      </c>
      <c r="C35" s="52" t="s">
        <v>33</v>
      </c>
      <c r="D35" s="53">
        <v>19</v>
      </c>
      <c r="F35" s="3">
        <f t="shared" si="0"/>
        <v>0</v>
      </c>
      <c r="G35" s="25"/>
      <c r="H35" s="2"/>
      <c r="I35" s="2"/>
      <c r="J35" s="2"/>
      <c r="K35" s="2"/>
      <c r="L35" s="2"/>
      <c r="M35" s="2"/>
      <c r="N35" s="2"/>
      <c r="O35" s="2"/>
      <c r="P35" s="2"/>
      <c r="Q35" s="2"/>
    </row>
    <row r="36" spans="1:17">
      <c r="A36" s="33"/>
      <c r="B36" s="54"/>
      <c r="C36" s="52"/>
      <c r="D36" s="53"/>
      <c r="F36" s="3">
        <f t="shared" si="0"/>
        <v>0</v>
      </c>
      <c r="G36" s="25"/>
      <c r="H36" s="2"/>
      <c r="I36" s="2"/>
      <c r="J36" s="2"/>
      <c r="K36" s="2"/>
      <c r="L36" s="2"/>
      <c r="M36" s="2"/>
      <c r="N36" s="2"/>
      <c r="O36" s="2"/>
      <c r="P36" s="2"/>
      <c r="Q36" s="2"/>
    </row>
    <row r="37" spans="1:17">
      <c r="A37" s="33" t="s">
        <v>42</v>
      </c>
      <c r="B37" s="13" t="s">
        <v>43</v>
      </c>
      <c r="C37" s="35"/>
      <c r="F37" s="3">
        <f t="shared" si="0"/>
        <v>0</v>
      </c>
      <c r="G37" s="25"/>
      <c r="H37" s="2"/>
      <c r="I37" s="2"/>
      <c r="J37" s="2"/>
      <c r="K37" s="2"/>
      <c r="L37" s="2"/>
      <c r="M37" s="2"/>
      <c r="N37" s="2"/>
      <c r="O37" s="2"/>
      <c r="P37" s="2"/>
      <c r="Q37" s="2"/>
    </row>
    <row r="38" spans="1:17" ht="30">
      <c r="A38" s="33"/>
      <c r="B38" s="51" t="s">
        <v>44</v>
      </c>
      <c r="C38" s="52"/>
      <c r="D38" s="53"/>
      <c r="F38" s="3">
        <f t="shared" si="0"/>
        <v>0</v>
      </c>
      <c r="G38" s="25"/>
      <c r="H38" s="2"/>
      <c r="I38" s="2"/>
      <c r="J38" s="2"/>
      <c r="K38" s="2"/>
      <c r="L38" s="2"/>
      <c r="M38" s="2"/>
      <c r="N38" s="2"/>
      <c r="O38" s="2"/>
      <c r="P38" s="2"/>
      <c r="Q38" s="2"/>
    </row>
    <row r="39" spans="1:17" ht="18">
      <c r="A39" s="33"/>
      <c r="B39" s="54" t="s">
        <v>45</v>
      </c>
      <c r="C39" s="52" t="s">
        <v>38</v>
      </c>
      <c r="D39" s="53">
        <v>40</v>
      </c>
      <c r="F39" s="3">
        <f t="shared" si="0"/>
        <v>0</v>
      </c>
      <c r="G39" s="25"/>
      <c r="H39" s="2"/>
      <c r="I39" s="2"/>
      <c r="J39" s="2"/>
      <c r="K39" s="2"/>
      <c r="L39" s="2"/>
      <c r="M39" s="2"/>
      <c r="N39" s="2"/>
      <c r="O39" s="2"/>
      <c r="P39" s="2"/>
      <c r="Q39" s="2"/>
    </row>
    <row r="40" spans="1:17">
      <c r="A40" s="33"/>
      <c r="B40" s="54"/>
      <c r="C40" s="52"/>
      <c r="D40" s="53"/>
      <c r="G40" s="25"/>
      <c r="H40" s="2"/>
      <c r="I40" s="2"/>
      <c r="J40" s="2"/>
      <c r="K40" s="2"/>
      <c r="L40" s="2"/>
      <c r="M40" s="2"/>
      <c r="N40" s="2"/>
      <c r="O40" s="2"/>
      <c r="P40" s="2"/>
      <c r="Q40" s="2"/>
    </row>
    <row r="41" spans="1:17">
      <c r="A41" s="33" t="s">
        <v>46</v>
      </c>
      <c r="B41" s="55" t="s">
        <v>47</v>
      </c>
      <c r="C41" s="52"/>
      <c r="D41" s="53"/>
      <c r="F41" s="3">
        <f t="shared" si="0"/>
        <v>0</v>
      </c>
      <c r="G41" s="25"/>
      <c r="H41" s="2"/>
      <c r="I41" s="2"/>
      <c r="J41" s="2"/>
      <c r="K41" s="2"/>
      <c r="L41" s="2"/>
      <c r="M41" s="2"/>
      <c r="N41" s="2"/>
      <c r="O41" s="2"/>
      <c r="P41" s="2"/>
      <c r="Q41" s="2"/>
    </row>
    <row r="42" spans="1:17" ht="45">
      <c r="A42" s="33"/>
      <c r="B42" s="51" t="s">
        <v>48</v>
      </c>
      <c r="C42" s="52"/>
      <c r="D42" s="53"/>
      <c r="F42" s="3">
        <f t="shared" si="0"/>
        <v>0</v>
      </c>
      <c r="G42" s="25"/>
      <c r="H42" s="2"/>
      <c r="I42" s="2"/>
      <c r="J42" s="2"/>
      <c r="K42" s="2"/>
      <c r="L42" s="2"/>
      <c r="M42" s="2"/>
      <c r="N42" s="2"/>
      <c r="O42" s="2"/>
      <c r="P42" s="2"/>
      <c r="Q42" s="2"/>
    </row>
    <row r="43" spans="1:17" ht="18">
      <c r="A43" s="33"/>
      <c r="B43" s="56" t="s">
        <v>49</v>
      </c>
      <c r="C43" s="57" t="s">
        <v>33</v>
      </c>
      <c r="D43" s="58">
        <v>62</v>
      </c>
      <c r="E43" s="59"/>
      <c r="F43" s="59">
        <f t="shared" si="0"/>
        <v>0</v>
      </c>
      <c r="G43" s="25"/>
      <c r="H43" s="2"/>
      <c r="I43" s="2"/>
      <c r="J43" s="2"/>
      <c r="K43" s="2"/>
      <c r="L43" s="2"/>
      <c r="M43" s="2"/>
      <c r="N43" s="2"/>
      <c r="O43" s="2"/>
      <c r="P43" s="2"/>
      <c r="Q43" s="2"/>
    </row>
    <row r="44" spans="1:17">
      <c r="A44" s="33"/>
      <c r="B44" s="37" t="s">
        <v>50</v>
      </c>
      <c r="E44" s="40"/>
      <c r="F44" s="41">
        <f>SUM(F23:F43)</f>
        <v>0</v>
      </c>
      <c r="G44" s="25"/>
      <c r="H44" s="2"/>
      <c r="I44" s="2"/>
      <c r="J44" s="2"/>
      <c r="K44" s="2"/>
      <c r="L44" s="2"/>
      <c r="M44" s="2"/>
      <c r="N44" s="2"/>
      <c r="O44" s="2"/>
      <c r="P44" s="2"/>
      <c r="Q44" s="2"/>
    </row>
    <row r="45" spans="1:17">
      <c r="A45" s="33"/>
      <c r="B45" s="61"/>
      <c r="G45" s="25"/>
      <c r="H45" s="2"/>
      <c r="I45" s="2"/>
      <c r="J45" s="2"/>
      <c r="K45" s="2"/>
      <c r="L45" s="2"/>
      <c r="M45" s="2"/>
      <c r="N45" s="2"/>
      <c r="O45" s="2"/>
      <c r="P45" s="2"/>
      <c r="Q45" s="2"/>
    </row>
    <row r="46" spans="1:17">
      <c r="A46" s="17" t="s">
        <v>51</v>
      </c>
      <c r="B46" s="18" t="s">
        <v>52</v>
      </c>
      <c r="C46" s="35"/>
      <c r="F46" s="3">
        <f>D46*E46</f>
        <v>0</v>
      </c>
      <c r="G46" s="25"/>
      <c r="H46" s="2"/>
      <c r="I46" s="2"/>
      <c r="J46" s="2"/>
      <c r="K46" s="2"/>
      <c r="L46" s="2"/>
      <c r="M46" s="2"/>
      <c r="N46" s="2"/>
      <c r="O46" s="2"/>
      <c r="P46" s="2"/>
      <c r="Q46" s="2"/>
    </row>
    <row r="47" spans="1:17">
      <c r="B47" s="62"/>
      <c r="C47" s="35"/>
      <c r="F47" s="3">
        <f>D47*E47</f>
        <v>0</v>
      </c>
      <c r="G47" s="25"/>
      <c r="H47" s="2"/>
      <c r="I47" s="2"/>
      <c r="J47" s="2"/>
      <c r="K47" s="2"/>
      <c r="L47" s="2"/>
      <c r="M47" s="2"/>
      <c r="N47" s="2"/>
      <c r="O47" s="2"/>
      <c r="P47" s="2"/>
      <c r="Q47" s="2"/>
    </row>
    <row r="48" spans="1:17">
      <c r="A48" s="63" t="s">
        <v>12</v>
      </c>
      <c r="B48" s="64" t="s">
        <v>53</v>
      </c>
      <c r="C48" s="35"/>
      <c r="G48" s="25"/>
      <c r="H48" s="2"/>
      <c r="I48" s="2"/>
      <c r="J48" s="2"/>
      <c r="K48" s="2"/>
      <c r="L48" s="2"/>
      <c r="M48" s="2"/>
      <c r="N48" s="2"/>
      <c r="O48" s="2"/>
      <c r="P48" s="2"/>
      <c r="Q48" s="2"/>
    </row>
    <row r="49" spans="1:17" ht="80.25" customHeight="1">
      <c r="A49" s="63"/>
      <c r="B49" s="65" t="s">
        <v>54</v>
      </c>
      <c r="G49" s="25"/>
      <c r="H49" s="2"/>
      <c r="I49" s="2"/>
      <c r="J49" s="2"/>
      <c r="K49" s="2"/>
      <c r="L49" s="2"/>
      <c r="M49" s="2"/>
      <c r="N49" s="2"/>
      <c r="O49" s="2"/>
      <c r="P49" s="2"/>
      <c r="Q49" s="2"/>
    </row>
    <row r="50" spans="1:17" ht="18">
      <c r="A50" s="63"/>
      <c r="B50" s="65" t="s">
        <v>55</v>
      </c>
      <c r="C50" s="60" t="s">
        <v>33</v>
      </c>
      <c r="D50" s="3">
        <v>47</v>
      </c>
      <c r="E50" s="16"/>
      <c r="F50" s="4">
        <f>ROUND((E50*D50),2)</f>
        <v>0</v>
      </c>
      <c r="G50" s="25"/>
      <c r="H50" s="2"/>
      <c r="I50" s="2"/>
      <c r="J50" s="2"/>
      <c r="K50" s="2"/>
      <c r="L50" s="2"/>
      <c r="M50" s="2"/>
      <c r="N50" s="2"/>
      <c r="O50" s="2"/>
      <c r="P50" s="2"/>
      <c r="Q50" s="2"/>
    </row>
    <row r="51" spans="1:17">
      <c r="A51" s="63"/>
      <c r="B51" s="61"/>
      <c r="C51" s="35"/>
      <c r="D51" s="4"/>
      <c r="E51" s="4"/>
      <c r="F51" s="4">
        <f t="shared" ref="F51:F60" si="1">ROUND((E51*D51),2)</f>
        <v>0</v>
      </c>
      <c r="G51" s="25"/>
      <c r="H51" s="2"/>
      <c r="I51" s="2"/>
      <c r="J51" s="2"/>
      <c r="K51" s="2"/>
      <c r="L51" s="2"/>
      <c r="M51" s="2"/>
      <c r="N51" s="2"/>
      <c r="O51" s="2"/>
      <c r="P51" s="2"/>
      <c r="Q51" s="2"/>
    </row>
    <row r="52" spans="1:17">
      <c r="A52" s="66" t="s">
        <v>19</v>
      </c>
      <c r="B52" s="67" t="s">
        <v>56</v>
      </c>
      <c r="C52" s="68"/>
      <c r="D52" s="4"/>
      <c r="E52" s="42"/>
      <c r="F52" s="4">
        <f t="shared" si="1"/>
        <v>0</v>
      </c>
      <c r="G52" s="25"/>
      <c r="H52" s="2"/>
      <c r="I52" s="2"/>
      <c r="J52" s="2"/>
      <c r="K52" s="2"/>
      <c r="L52" s="2"/>
      <c r="M52" s="2"/>
      <c r="N52" s="2"/>
      <c r="O52" s="2"/>
      <c r="P52" s="2"/>
      <c r="Q52" s="2"/>
    </row>
    <row r="53" spans="1:17" ht="45">
      <c r="A53" s="66"/>
      <c r="B53" s="65" t="s">
        <v>57</v>
      </c>
      <c r="C53" s="68"/>
      <c r="D53" s="4"/>
      <c r="E53" s="16"/>
      <c r="F53" s="4">
        <f t="shared" si="1"/>
        <v>0</v>
      </c>
      <c r="G53" s="25"/>
      <c r="H53" s="2"/>
      <c r="I53" s="2"/>
      <c r="J53" s="2"/>
      <c r="K53" s="2"/>
      <c r="L53" s="2"/>
      <c r="M53" s="2"/>
      <c r="N53" s="2"/>
      <c r="O53" s="2"/>
      <c r="P53" s="2"/>
      <c r="Q53" s="2"/>
    </row>
    <row r="54" spans="1:17">
      <c r="A54" s="66"/>
      <c r="B54" s="61" t="s">
        <v>58</v>
      </c>
      <c r="C54" s="68"/>
      <c r="D54" s="4"/>
      <c r="E54" s="16"/>
      <c r="F54" s="4">
        <f t="shared" si="1"/>
        <v>0</v>
      </c>
      <c r="G54" s="25"/>
      <c r="H54" s="2"/>
      <c r="I54" s="2"/>
      <c r="J54" s="2"/>
      <c r="K54" s="2"/>
      <c r="L54" s="2"/>
      <c r="M54" s="2"/>
      <c r="N54" s="2"/>
      <c r="O54" s="2"/>
      <c r="P54" s="2"/>
      <c r="Q54" s="2"/>
    </row>
    <row r="55" spans="1:17">
      <c r="A55" s="66"/>
      <c r="B55" s="65" t="s">
        <v>59</v>
      </c>
      <c r="C55" s="68" t="s">
        <v>60</v>
      </c>
      <c r="D55" s="4">
        <v>172</v>
      </c>
      <c r="E55" s="16"/>
      <c r="F55" s="4">
        <f t="shared" si="1"/>
        <v>0</v>
      </c>
      <c r="G55" s="25"/>
      <c r="H55" s="2"/>
      <c r="I55" s="2"/>
      <c r="J55" s="2"/>
      <c r="K55" s="2"/>
      <c r="L55" s="2"/>
      <c r="M55" s="2"/>
      <c r="N55" s="2"/>
      <c r="O55" s="2"/>
      <c r="P55" s="2"/>
      <c r="Q55" s="2"/>
    </row>
    <row r="56" spans="1:17">
      <c r="A56" s="63"/>
      <c r="B56" s="61"/>
      <c r="C56" s="35"/>
      <c r="D56" s="4"/>
      <c r="E56" s="4"/>
      <c r="F56" s="4">
        <f t="shared" si="1"/>
        <v>0</v>
      </c>
      <c r="G56" s="25"/>
      <c r="H56" s="2"/>
      <c r="I56" s="2"/>
      <c r="J56" s="2"/>
      <c r="K56" s="2"/>
      <c r="L56" s="2"/>
      <c r="M56" s="2"/>
      <c r="N56" s="2"/>
      <c r="O56" s="2"/>
      <c r="P56" s="2"/>
      <c r="Q56" s="2"/>
    </row>
    <row r="57" spans="1:17">
      <c r="A57" s="63" t="s">
        <v>34</v>
      </c>
      <c r="B57" s="64" t="s">
        <v>61</v>
      </c>
      <c r="C57" s="69"/>
      <c r="D57" s="4"/>
      <c r="E57" s="4"/>
      <c r="F57" s="4">
        <f t="shared" si="1"/>
        <v>0</v>
      </c>
      <c r="G57" s="25"/>
      <c r="H57" s="2"/>
      <c r="I57" s="2"/>
      <c r="J57" s="2"/>
      <c r="K57" s="2"/>
      <c r="L57" s="2"/>
      <c r="M57" s="2"/>
      <c r="N57" s="2"/>
      <c r="O57" s="2"/>
      <c r="P57" s="2"/>
      <c r="Q57" s="2"/>
    </row>
    <row r="58" spans="1:17" ht="63.75" customHeight="1">
      <c r="A58" s="63"/>
      <c r="B58" s="65" t="s">
        <v>62</v>
      </c>
      <c r="C58" s="35"/>
      <c r="D58" s="4"/>
      <c r="E58" s="16"/>
      <c r="F58" s="4">
        <f t="shared" si="1"/>
        <v>0</v>
      </c>
      <c r="G58" s="25"/>
      <c r="H58" s="2"/>
      <c r="I58" s="2"/>
      <c r="J58" s="2"/>
      <c r="K58" s="2"/>
      <c r="L58" s="2"/>
      <c r="M58" s="2"/>
      <c r="N58" s="2"/>
      <c r="O58" s="2"/>
      <c r="P58" s="2"/>
      <c r="Q58" s="2"/>
    </row>
    <row r="59" spans="1:17" ht="18">
      <c r="A59" s="63"/>
      <c r="B59" s="65" t="s">
        <v>63</v>
      </c>
      <c r="C59" s="60" t="s">
        <v>38</v>
      </c>
      <c r="D59" s="3">
        <v>143</v>
      </c>
      <c r="E59" s="16"/>
      <c r="F59" s="4">
        <f t="shared" si="1"/>
        <v>0</v>
      </c>
      <c r="G59" s="25"/>
      <c r="H59" s="2"/>
      <c r="I59" s="2"/>
      <c r="J59" s="2"/>
      <c r="K59" s="2"/>
      <c r="L59" s="2"/>
      <c r="M59" s="2"/>
      <c r="N59" s="2"/>
      <c r="O59" s="2"/>
      <c r="P59" s="2"/>
      <c r="Q59" s="2"/>
    </row>
    <row r="60" spans="1:17">
      <c r="A60" s="63"/>
      <c r="B60" s="70"/>
      <c r="C60" s="69"/>
      <c r="D60" s="4"/>
      <c r="E60" s="16"/>
      <c r="F60" s="4">
        <f t="shared" si="1"/>
        <v>0</v>
      </c>
      <c r="G60" s="25"/>
      <c r="H60" s="2"/>
      <c r="I60" s="2"/>
      <c r="J60" s="2"/>
      <c r="K60" s="2"/>
      <c r="L60" s="2"/>
      <c r="M60" s="2"/>
      <c r="N60" s="2"/>
      <c r="O60" s="2"/>
      <c r="P60" s="2"/>
      <c r="Q60" s="2"/>
    </row>
    <row r="61" spans="1:17">
      <c r="A61" s="63"/>
      <c r="B61" s="37" t="s">
        <v>64</v>
      </c>
      <c r="C61" s="71"/>
      <c r="D61" s="39"/>
      <c r="E61" s="72"/>
      <c r="F61" s="41">
        <f>SUM(F48:F60)</f>
        <v>0</v>
      </c>
      <c r="G61" s="25"/>
      <c r="H61" s="2"/>
      <c r="I61" s="2"/>
      <c r="J61" s="2"/>
      <c r="K61" s="2"/>
      <c r="L61" s="2"/>
      <c r="M61" s="2"/>
      <c r="N61" s="2"/>
      <c r="O61" s="2"/>
      <c r="P61" s="2"/>
      <c r="Q61" s="2"/>
    </row>
    <row r="62" spans="1:17">
      <c r="A62" s="33"/>
      <c r="B62" s="61"/>
      <c r="G62" s="25"/>
      <c r="H62" s="2"/>
      <c r="I62" s="2"/>
      <c r="J62" s="2"/>
      <c r="K62" s="2"/>
      <c r="L62" s="2"/>
      <c r="M62" s="2"/>
      <c r="N62" s="2"/>
      <c r="O62" s="2"/>
      <c r="P62" s="2"/>
      <c r="Q62" s="2"/>
    </row>
    <row r="63" spans="1:17">
      <c r="A63" s="17" t="s">
        <v>65</v>
      </c>
      <c r="B63" s="18" t="s">
        <v>66</v>
      </c>
      <c r="C63" s="35"/>
      <c r="F63" s="3">
        <f>D63*E63</f>
        <v>0</v>
      </c>
      <c r="G63" s="25"/>
      <c r="H63" s="2"/>
      <c r="I63" s="2"/>
      <c r="J63" s="2"/>
      <c r="K63" s="2"/>
      <c r="L63" s="2"/>
      <c r="M63" s="2"/>
      <c r="N63" s="2"/>
      <c r="O63" s="2"/>
      <c r="P63" s="2"/>
      <c r="Q63" s="2"/>
    </row>
    <row r="64" spans="1:17">
      <c r="B64" s="18"/>
      <c r="C64" s="35"/>
      <c r="G64" s="25"/>
      <c r="H64" s="2"/>
      <c r="I64" s="2"/>
      <c r="J64" s="2"/>
      <c r="K64" s="2"/>
      <c r="L64" s="2"/>
      <c r="M64" s="2"/>
      <c r="N64" s="2"/>
      <c r="O64" s="2"/>
      <c r="P64" s="2"/>
      <c r="Q64" s="2"/>
    </row>
    <row r="65" spans="1:17">
      <c r="B65" s="18" t="s">
        <v>67</v>
      </c>
      <c r="C65" s="35"/>
      <c r="G65" s="25"/>
      <c r="H65" s="2"/>
      <c r="I65" s="2"/>
      <c r="J65" s="2"/>
      <c r="K65" s="2"/>
      <c r="L65" s="2"/>
      <c r="M65" s="2"/>
      <c r="N65" s="2"/>
      <c r="O65" s="2"/>
      <c r="P65" s="2"/>
      <c r="Q65" s="2"/>
    </row>
    <row r="66" spans="1:17">
      <c r="B66" s="73" t="s">
        <v>68</v>
      </c>
      <c r="C66" s="35"/>
      <c r="G66" s="25"/>
      <c r="H66" s="2"/>
      <c r="I66" s="2"/>
      <c r="J66" s="2"/>
      <c r="K66" s="2"/>
      <c r="L66" s="2"/>
      <c r="M66" s="2"/>
      <c r="N66" s="2"/>
      <c r="O66" s="2"/>
      <c r="P66" s="2"/>
      <c r="Q66" s="2"/>
    </row>
    <row r="67" spans="1:17">
      <c r="B67" s="61"/>
      <c r="C67" s="35"/>
      <c r="G67" s="25"/>
      <c r="H67" s="2"/>
      <c r="I67" s="2"/>
      <c r="J67" s="2"/>
      <c r="K67" s="2"/>
      <c r="L67" s="2"/>
      <c r="M67" s="2"/>
      <c r="N67" s="2"/>
      <c r="O67" s="2"/>
      <c r="P67" s="2"/>
      <c r="Q67" s="2"/>
    </row>
    <row r="68" spans="1:17">
      <c r="A68" s="17" t="s">
        <v>12</v>
      </c>
      <c r="B68" s="18" t="s">
        <v>69</v>
      </c>
      <c r="C68" s="35"/>
      <c r="F68" s="4">
        <f>ROUND((E68*D68),2)</f>
        <v>0</v>
      </c>
      <c r="G68" s="25"/>
      <c r="H68" s="2"/>
      <c r="I68" s="2"/>
      <c r="J68" s="2"/>
      <c r="K68" s="2"/>
      <c r="L68" s="2"/>
      <c r="M68" s="2"/>
      <c r="N68" s="2"/>
      <c r="O68" s="2"/>
      <c r="P68" s="2"/>
      <c r="Q68" s="2"/>
    </row>
    <row r="69" spans="1:17" ht="45">
      <c r="B69" s="61" t="s">
        <v>70</v>
      </c>
      <c r="C69" s="35" t="s">
        <v>71</v>
      </c>
      <c r="F69" s="4">
        <f>ROUND((E69*D69),2)</f>
        <v>0</v>
      </c>
      <c r="G69" s="25"/>
      <c r="H69" s="2"/>
      <c r="I69" s="2"/>
      <c r="J69" s="2"/>
      <c r="K69" s="2"/>
      <c r="L69" s="2"/>
      <c r="M69" s="2"/>
      <c r="N69" s="2"/>
      <c r="O69" s="2"/>
      <c r="P69" s="2"/>
      <c r="Q69" s="2"/>
    </row>
    <row r="70" spans="1:17" ht="18">
      <c r="B70" s="61" t="s">
        <v>72</v>
      </c>
      <c r="C70" s="60" t="s">
        <v>33</v>
      </c>
      <c r="D70" s="3">
        <v>1.5</v>
      </c>
      <c r="E70" s="16"/>
      <c r="F70" s="4">
        <f>ROUND((E70*D70),2)</f>
        <v>0</v>
      </c>
      <c r="G70" s="25"/>
      <c r="H70" s="2"/>
      <c r="I70" s="2"/>
      <c r="J70" s="2"/>
      <c r="K70" s="2"/>
      <c r="L70" s="2"/>
      <c r="M70" s="2"/>
      <c r="N70" s="2"/>
      <c r="O70" s="2"/>
      <c r="P70" s="2"/>
      <c r="Q70" s="2"/>
    </row>
    <row r="71" spans="1:17">
      <c r="B71" s="74"/>
      <c r="E71" s="16"/>
      <c r="F71" s="4">
        <f>ROUND((E71*D71),2)</f>
        <v>0</v>
      </c>
      <c r="G71" s="25"/>
      <c r="H71" s="2"/>
      <c r="I71" s="2"/>
      <c r="J71" s="2"/>
      <c r="K71" s="2"/>
      <c r="L71" s="2"/>
      <c r="M71" s="2"/>
      <c r="N71" s="2"/>
      <c r="O71" s="2"/>
      <c r="P71" s="2"/>
      <c r="Q71" s="2"/>
    </row>
    <row r="72" spans="1:17">
      <c r="B72" s="37" t="s">
        <v>73</v>
      </c>
      <c r="C72" s="38"/>
      <c r="D72" s="39"/>
      <c r="E72" s="72"/>
      <c r="F72" s="41">
        <f>SUM(F68:F71)</f>
        <v>0</v>
      </c>
      <c r="G72" s="43"/>
      <c r="H72" s="2"/>
      <c r="I72" s="2"/>
      <c r="J72" s="2"/>
      <c r="K72" s="2"/>
      <c r="L72" s="2"/>
      <c r="M72" s="2"/>
      <c r="N72" s="2"/>
      <c r="O72" s="2"/>
      <c r="P72" s="2"/>
      <c r="Q72" s="2"/>
    </row>
    <row r="73" spans="1:17">
      <c r="C73" s="35"/>
      <c r="E73" s="42"/>
      <c r="F73" s="3">
        <f>D73*E73</f>
        <v>0</v>
      </c>
      <c r="G73" s="43"/>
      <c r="H73" s="2"/>
      <c r="I73" s="2"/>
      <c r="J73" s="2"/>
      <c r="K73" s="2"/>
      <c r="L73" s="2"/>
      <c r="M73" s="2"/>
      <c r="N73" s="2"/>
      <c r="O73" s="2"/>
      <c r="P73" s="2"/>
      <c r="Q73" s="2"/>
    </row>
    <row r="74" spans="1:17">
      <c r="A74" s="19" t="s">
        <v>74</v>
      </c>
      <c r="B74" s="18" t="s">
        <v>75</v>
      </c>
      <c r="C74" s="35"/>
      <c r="E74" s="42"/>
      <c r="F74" s="3">
        <f>D74*E74</f>
        <v>0</v>
      </c>
      <c r="G74" s="43"/>
      <c r="H74" s="2"/>
      <c r="I74" s="2"/>
      <c r="J74" s="2"/>
      <c r="K74" s="2"/>
      <c r="L74" s="2"/>
      <c r="M74" s="2"/>
      <c r="N74" s="2"/>
      <c r="O74" s="2"/>
      <c r="P74" s="2"/>
      <c r="Q74" s="2"/>
    </row>
    <row r="75" spans="1:17">
      <c r="C75" s="35"/>
      <c r="E75" s="42"/>
      <c r="F75" s="3">
        <f>D75*E75</f>
        <v>0</v>
      </c>
      <c r="G75" s="43"/>
      <c r="H75" s="2"/>
      <c r="I75" s="2"/>
      <c r="J75" s="2"/>
      <c r="K75" s="2"/>
      <c r="L75" s="2"/>
      <c r="M75" s="2"/>
      <c r="N75" s="2"/>
      <c r="O75" s="2"/>
      <c r="P75" s="2"/>
      <c r="Q75" s="2"/>
    </row>
    <row r="76" spans="1:17" ht="30">
      <c r="A76" s="17" t="s">
        <v>12</v>
      </c>
      <c r="B76" s="61" t="s">
        <v>76</v>
      </c>
      <c r="C76" s="69" t="s">
        <v>38</v>
      </c>
      <c r="D76" s="4">
        <v>14</v>
      </c>
      <c r="E76" s="16"/>
      <c r="F76" s="4">
        <f>ROUND((E76*D76),2)</f>
        <v>0</v>
      </c>
      <c r="G76" s="43"/>
      <c r="H76" s="2"/>
      <c r="I76" s="2"/>
      <c r="J76" s="2"/>
      <c r="K76" s="2"/>
      <c r="L76" s="2"/>
      <c r="M76" s="2"/>
      <c r="N76" s="2"/>
      <c r="O76" s="2"/>
      <c r="P76" s="2"/>
      <c r="Q76" s="2"/>
    </row>
    <row r="77" spans="1:17">
      <c r="B77" s="74"/>
      <c r="C77" s="69"/>
      <c r="D77" s="4"/>
      <c r="E77" s="16"/>
      <c r="F77" s="4">
        <f>ROUND((E77*D77),2)</f>
        <v>0</v>
      </c>
      <c r="G77" s="43"/>
      <c r="H77" s="2"/>
      <c r="I77" s="2"/>
      <c r="J77" s="2"/>
      <c r="K77" s="2"/>
      <c r="L77" s="2"/>
      <c r="M77" s="2"/>
      <c r="N77" s="2"/>
      <c r="O77" s="2"/>
      <c r="P77" s="2"/>
      <c r="Q77" s="2"/>
    </row>
    <row r="78" spans="1:17">
      <c r="B78" s="37" t="s">
        <v>77</v>
      </c>
      <c r="C78" s="38"/>
      <c r="D78" s="39"/>
      <c r="E78" s="72"/>
      <c r="F78" s="41">
        <f>SUM(F76:F77)</f>
        <v>0</v>
      </c>
      <c r="G78" s="43"/>
      <c r="H78" s="2"/>
      <c r="I78" s="2"/>
      <c r="J78" s="2"/>
      <c r="K78" s="2"/>
      <c r="L78" s="2"/>
      <c r="M78" s="2"/>
      <c r="N78" s="2"/>
      <c r="O78" s="2"/>
      <c r="P78" s="2"/>
      <c r="Q78" s="2"/>
    </row>
    <row r="79" spans="1:17">
      <c r="C79" s="35"/>
      <c r="E79" s="42"/>
      <c r="F79" s="20"/>
      <c r="G79" s="43"/>
      <c r="H79" s="2"/>
      <c r="I79" s="2"/>
      <c r="J79" s="2"/>
      <c r="K79" s="2"/>
      <c r="L79" s="2"/>
      <c r="M79" s="2"/>
      <c r="N79" s="2"/>
      <c r="O79" s="2"/>
      <c r="P79" s="2"/>
      <c r="Q79" s="2"/>
    </row>
    <row r="80" spans="1:17">
      <c r="A80" s="19" t="s">
        <v>78</v>
      </c>
      <c r="B80" s="18" t="s">
        <v>79</v>
      </c>
      <c r="C80" s="35"/>
      <c r="E80" s="16"/>
      <c r="F80" s="3">
        <f>D80*E80</f>
        <v>0</v>
      </c>
      <c r="G80" s="75"/>
      <c r="H80" s="2"/>
      <c r="I80" s="2"/>
      <c r="J80" s="2"/>
      <c r="K80" s="2"/>
      <c r="L80" s="2"/>
      <c r="M80" s="2"/>
      <c r="N80" s="2"/>
      <c r="O80" s="2"/>
      <c r="P80" s="2"/>
      <c r="Q80" s="2"/>
    </row>
    <row r="81" spans="1:17">
      <c r="C81" s="35"/>
      <c r="E81" s="16"/>
      <c r="F81" s="3">
        <f>D81*E81</f>
        <v>0</v>
      </c>
      <c r="G81" s="75"/>
      <c r="H81" s="2"/>
      <c r="I81" s="2"/>
      <c r="J81" s="2"/>
      <c r="K81" s="2"/>
      <c r="L81" s="2"/>
      <c r="M81" s="2"/>
      <c r="N81" s="2"/>
      <c r="O81" s="2"/>
      <c r="P81" s="2"/>
      <c r="Q81" s="2"/>
    </row>
    <row r="82" spans="1:17" ht="30">
      <c r="A82" s="17" t="s">
        <v>12</v>
      </c>
      <c r="B82" s="61" t="s">
        <v>80</v>
      </c>
      <c r="C82" s="35"/>
      <c r="E82" s="16"/>
      <c r="F82" s="3">
        <f>D82*E82</f>
        <v>0</v>
      </c>
      <c r="G82" s="76"/>
      <c r="H82" s="2"/>
      <c r="I82" s="2"/>
      <c r="J82" s="2"/>
      <c r="K82" s="2"/>
      <c r="L82" s="2"/>
      <c r="M82" s="2"/>
      <c r="N82" s="2"/>
      <c r="O82" s="2"/>
      <c r="P82" s="2"/>
      <c r="Q82" s="2"/>
    </row>
    <row r="83" spans="1:17">
      <c r="A83" s="33"/>
      <c r="B83" s="74" t="s">
        <v>81</v>
      </c>
      <c r="C83" s="77" t="s">
        <v>82</v>
      </c>
      <c r="D83" s="4">
        <v>165</v>
      </c>
      <c r="E83" s="16"/>
      <c r="F83" s="4">
        <f>ROUND((E83*D83),2)</f>
        <v>0</v>
      </c>
      <c r="G83" s="76"/>
      <c r="H83" s="2"/>
      <c r="I83" s="2"/>
      <c r="J83" s="2"/>
      <c r="K83" s="2"/>
      <c r="L83" s="2"/>
      <c r="M83" s="2"/>
      <c r="N83" s="2"/>
      <c r="O83" s="2"/>
      <c r="P83" s="2"/>
      <c r="Q83" s="2"/>
    </row>
    <row r="84" spans="1:17">
      <c r="B84" s="37" t="s">
        <v>83</v>
      </c>
      <c r="C84" s="71"/>
      <c r="D84" s="39"/>
      <c r="E84" s="72"/>
      <c r="F84" s="41">
        <f>SUM(F82:F83)</f>
        <v>0</v>
      </c>
      <c r="G84" s="43"/>
      <c r="H84" s="2"/>
      <c r="I84" s="2"/>
      <c r="J84" s="2"/>
      <c r="K84" s="2"/>
      <c r="L84" s="2"/>
      <c r="M84" s="2"/>
      <c r="N84" s="2"/>
      <c r="O84" s="2"/>
      <c r="P84" s="2"/>
      <c r="Q84" s="2"/>
    </row>
    <row r="85" spans="1:17">
      <c r="B85" s="61"/>
      <c r="C85" s="77"/>
      <c r="D85" s="4"/>
      <c r="E85" s="42"/>
      <c r="F85" s="78"/>
      <c r="G85" s="43"/>
      <c r="H85" s="2"/>
      <c r="I85" s="2"/>
      <c r="J85" s="2"/>
      <c r="K85" s="2"/>
      <c r="L85" s="2"/>
      <c r="M85" s="2"/>
      <c r="N85" s="2"/>
      <c r="O85" s="2"/>
      <c r="P85" s="2"/>
      <c r="Q85" s="2"/>
    </row>
    <row r="86" spans="1:17">
      <c r="A86" s="66" t="s">
        <v>84</v>
      </c>
      <c r="B86" s="18" t="s">
        <v>85</v>
      </c>
      <c r="C86" s="77"/>
      <c r="D86" s="79"/>
      <c r="E86" s="42"/>
      <c r="F86" s="78"/>
      <c r="G86" s="43"/>
      <c r="H86" s="2"/>
      <c r="I86" s="2"/>
      <c r="J86" s="2"/>
      <c r="K86" s="2"/>
      <c r="L86" s="2"/>
      <c r="M86" s="2"/>
      <c r="N86" s="2"/>
      <c r="O86" s="2"/>
      <c r="P86" s="2"/>
      <c r="Q86" s="2"/>
    </row>
    <row r="87" spans="1:17">
      <c r="A87" s="66"/>
      <c r="B87" s="80"/>
      <c r="C87" s="77"/>
      <c r="D87" s="79"/>
      <c r="E87" s="42"/>
      <c r="F87" s="78"/>
      <c r="G87" s="43"/>
      <c r="H87" s="2"/>
      <c r="I87" s="2"/>
      <c r="J87" s="2"/>
      <c r="K87" s="2"/>
      <c r="L87" s="2"/>
      <c r="M87" s="2"/>
      <c r="N87" s="2"/>
      <c r="O87" s="2"/>
      <c r="P87" s="2"/>
      <c r="Q87" s="2"/>
    </row>
    <row r="88" spans="1:17" ht="75">
      <c r="A88" s="66" t="s">
        <v>12</v>
      </c>
      <c r="B88" s="61" t="s">
        <v>86</v>
      </c>
      <c r="C88" s="77" t="s">
        <v>18</v>
      </c>
      <c r="D88" s="4">
        <v>5</v>
      </c>
      <c r="E88" s="16"/>
      <c r="F88" s="4">
        <f>ROUND((E88*D88),2)</f>
        <v>0</v>
      </c>
      <c r="G88" s="43"/>
      <c r="H88" s="2"/>
      <c r="I88" s="2"/>
      <c r="J88" s="2"/>
      <c r="K88" s="2"/>
      <c r="L88" s="2"/>
      <c r="M88" s="2"/>
      <c r="N88" s="2"/>
      <c r="O88" s="2"/>
      <c r="P88" s="2"/>
      <c r="Q88" s="2"/>
    </row>
    <row r="89" spans="1:17">
      <c r="A89" s="66"/>
      <c r="B89" s="61"/>
      <c r="C89" s="77"/>
      <c r="D89" s="4"/>
      <c r="E89" s="16"/>
      <c r="F89" s="4"/>
      <c r="G89" s="43"/>
      <c r="H89" s="2"/>
      <c r="I89" s="2"/>
      <c r="J89" s="2"/>
      <c r="K89" s="2"/>
      <c r="L89" s="2"/>
      <c r="M89" s="2"/>
      <c r="N89" s="2"/>
      <c r="O89" s="2"/>
      <c r="P89" s="2"/>
      <c r="Q89" s="2"/>
    </row>
    <row r="90" spans="1:17" ht="75">
      <c r="A90" s="66" t="s">
        <v>19</v>
      </c>
      <c r="B90" s="61" t="s">
        <v>87</v>
      </c>
      <c r="C90" s="77" t="s">
        <v>18</v>
      </c>
      <c r="D90" s="4">
        <v>1</v>
      </c>
      <c r="E90" s="16"/>
      <c r="F90" s="4">
        <f>ROUND((E90*D90),2)</f>
        <v>0</v>
      </c>
      <c r="G90" s="43"/>
      <c r="H90" s="2"/>
      <c r="I90" s="2"/>
      <c r="J90" s="2"/>
      <c r="K90" s="2"/>
      <c r="L90" s="2"/>
      <c r="M90" s="2"/>
      <c r="N90" s="2"/>
      <c r="O90" s="2"/>
      <c r="P90" s="2"/>
      <c r="Q90" s="2"/>
    </row>
    <row r="91" spans="1:17">
      <c r="A91" s="66"/>
      <c r="B91" s="61"/>
      <c r="C91" s="77"/>
      <c r="D91" s="4"/>
      <c r="E91" s="16"/>
      <c r="F91" s="4"/>
      <c r="G91" s="43"/>
      <c r="H91" s="2"/>
      <c r="I91" s="2"/>
      <c r="J91" s="2"/>
      <c r="K91" s="2"/>
      <c r="L91" s="2"/>
      <c r="M91" s="2"/>
      <c r="N91" s="2"/>
      <c r="O91" s="2"/>
      <c r="P91" s="2"/>
      <c r="Q91" s="2"/>
    </row>
    <row r="92" spans="1:17" ht="75">
      <c r="A92" s="66" t="s">
        <v>34</v>
      </c>
      <c r="B92" s="74" t="s">
        <v>88</v>
      </c>
      <c r="C92" s="81" t="s">
        <v>18</v>
      </c>
      <c r="D92" s="59">
        <v>7</v>
      </c>
      <c r="E92" s="82"/>
      <c r="F92" s="4">
        <f>ROUND((E92*D92),2)</f>
        <v>0</v>
      </c>
      <c r="G92" s="43"/>
      <c r="H92" s="2"/>
      <c r="I92" s="2"/>
      <c r="J92" s="2"/>
      <c r="K92" s="2"/>
      <c r="L92" s="2"/>
      <c r="M92" s="2"/>
      <c r="N92" s="2"/>
      <c r="O92" s="2"/>
      <c r="P92" s="2"/>
      <c r="Q92" s="2"/>
    </row>
    <row r="93" spans="1:17">
      <c r="A93" s="83"/>
      <c r="B93" s="37" t="s">
        <v>89</v>
      </c>
      <c r="C93" s="2"/>
      <c r="D93" s="79"/>
      <c r="E93" s="84"/>
      <c r="F93" s="41">
        <f>SUM(F88:F92)</f>
        <v>0</v>
      </c>
      <c r="G93" s="43"/>
      <c r="H93" s="2"/>
      <c r="I93" s="2"/>
      <c r="J93" s="2"/>
      <c r="K93" s="2"/>
      <c r="L93" s="2"/>
      <c r="M93" s="2"/>
      <c r="N93" s="2"/>
      <c r="O93" s="2"/>
      <c r="P93" s="2"/>
      <c r="Q93" s="2"/>
    </row>
    <row r="94" spans="1:17">
      <c r="B94" s="61"/>
      <c r="C94" s="77"/>
      <c r="D94" s="4"/>
      <c r="E94" s="42"/>
      <c r="F94" s="78"/>
      <c r="G94" s="43"/>
      <c r="H94" s="2"/>
      <c r="I94" s="2"/>
      <c r="J94" s="2"/>
      <c r="K94" s="2"/>
      <c r="L94" s="2"/>
      <c r="M94" s="2"/>
      <c r="N94" s="2"/>
      <c r="O94" s="2"/>
      <c r="P94" s="2"/>
      <c r="Q94" s="2"/>
    </row>
    <row r="95" spans="1:17">
      <c r="A95" s="17" t="s">
        <v>90</v>
      </c>
      <c r="B95" s="18" t="s">
        <v>91</v>
      </c>
      <c r="C95" s="35"/>
      <c r="E95" s="42"/>
      <c r="F95" s="3">
        <f>D95*E95</f>
        <v>0</v>
      </c>
      <c r="G95" s="43"/>
      <c r="H95" s="2"/>
      <c r="I95" s="2"/>
      <c r="J95" s="2"/>
      <c r="K95" s="2"/>
      <c r="L95" s="2"/>
      <c r="M95" s="2"/>
      <c r="N95" s="2"/>
      <c r="O95" s="2"/>
      <c r="P95" s="2"/>
      <c r="Q95" s="2"/>
    </row>
    <row r="96" spans="1:17">
      <c r="C96" s="35"/>
      <c r="E96" s="42"/>
      <c r="F96" s="3">
        <f>D96*E96</f>
        <v>0</v>
      </c>
      <c r="G96" s="43"/>
      <c r="H96" s="2"/>
      <c r="I96" s="2"/>
      <c r="J96" s="2"/>
      <c r="K96" s="2"/>
      <c r="L96" s="2"/>
      <c r="M96" s="2"/>
      <c r="N96" s="2"/>
      <c r="O96" s="2"/>
      <c r="P96" s="2"/>
      <c r="Q96" s="2"/>
    </row>
    <row r="97" spans="1:17">
      <c r="A97" s="17" t="s">
        <v>12</v>
      </c>
      <c r="B97" s="67" t="s">
        <v>92</v>
      </c>
      <c r="C97" s="35"/>
      <c r="E97" s="16"/>
      <c r="F97" s="4">
        <f t="shared" ref="F97:F115" si="2">ROUND((E97*D97),2)</f>
        <v>0</v>
      </c>
      <c r="G97" s="16"/>
      <c r="H97" s="2"/>
      <c r="I97" s="2"/>
      <c r="J97" s="2"/>
      <c r="K97" s="2"/>
      <c r="L97" s="2"/>
      <c r="M97" s="2"/>
      <c r="N97" s="2"/>
      <c r="O97" s="2"/>
      <c r="P97" s="2"/>
      <c r="Q97" s="2"/>
    </row>
    <row r="98" spans="1:17" ht="120">
      <c r="B98" s="61" t="s">
        <v>93</v>
      </c>
      <c r="C98" s="35"/>
      <c r="F98" s="4">
        <f t="shared" si="2"/>
        <v>0</v>
      </c>
      <c r="G98" s="16"/>
      <c r="H98" s="2"/>
      <c r="I98" s="2"/>
      <c r="J98" s="2"/>
      <c r="K98" s="2"/>
      <c r="L98" s="2"/>
      <c r="M98" s="2"/>
      <c r="N98" s="2"/>
      <c r="O98" s="2"/>
      <c r="P98" s="2"/>
      <c r="Q98" s="2"/>
    </row>
    <row r="99" spans="1:17" ht="18">
      <c r="B99" s="34" t="s">
        <v>94</v>
      </c>
      <c r="C99" s="69" t="s">
        <v>38</v>
      </c>
      <c r="D99" s="3">
        <v>820</v>
      </c>
      <c r="E99" s="16"/>
      <c r="F99" s="4">
        <f t="shared" si="2"/>
        <v>0</v>
      </c>
      <c r="G99" s="42"/>
      <c r="H99" s="2"/>
      <c r="I99" s="2"/>
      <c r="J99" s="2"/>
      <c r="K99" s="2"/>
      <c r="L99" s="2"/>
      <c r="M99" s="2"/>
      <c r="N99" s="2"/>
      <c r="O99" s="2"/>
      <c r="P99" s="2"/>
      <c r="Q99" s="2"/>
    </row>
    <row r="100" spans="1:17">
      <c r="C100" s="69"/>
      <c r="E100" s="16"/>
      <c r="F100" s="4">
        <f t="shared" si="2"/>
        <v>0</v>
      </c>
      <c r="G100" s="42"/>
      <c r="H100" s="2"/>
      <c r="I100" s="2"/>
      <c r="J100" s="2"/>
      <c r="K100" s="2"/>
      <c r="L100" s="2"/>
      <c r="M100" s="2"/>
      <c r="N100" s="2"/>
      <c r="O100" s="2"/>
      <c r="P100" s="2"/>
      <c r="Q100" s="2"/>
    </row>
    <row r="101" spans="1:17">
      <c r="A101" s="85">
        <v>2</v>
      </c>
      <c r="B101" s="86" t="s">
        <v>95</v>
      </c>
      <c r="C101" s="69"/>
      <c r="E101" s="16"/>
      <c r="F101" s="4">
        <f t="shared" si="2"/>
        <v>0</v>
      </c>
      <c r="G101" s="42"/>
      <c r="H101" s="2"/>
      <c r="I101" s="2"/>
      <c r="J101" s="2"/>
      <c r="K101" s="2"/>
      <c r="L101" s="2"/>
      <c r="M101" s="2"/>
      <c r="N101" s="2"/>
      <c r="O101" s="2"/>
      <c r="P101" s="2"/>
      <c r="Q101" s="2"/>
    </row>
    <row r="102" spans="1:17" ht="105">
      <c r="A102" s="87"/>
      <c r="B102" s="88" t="s">
        <v>96</v>
      </c>
      <c r="C102" s="69"/>
      <c r="E102" s="16"/>
      <c r="F102" s="4">
        <f t="shared" si="2"/>
        <v>0</v>
      </c>
      <c r="G102" s="42"/>
      <c r="H102" s="2"/>
      <c r="I102" s="2"/>
      <c r="J102" s="2"/>
      <c r="K102" s="2"/>
      <c r="L102" s="2"/>
      <c r="M102" s="2"/>
      <c r="N102" s="2"/>
      <c r="O102" s="2"/>
      <c r="P102" s="2"/>
      <c r="Q102" s="2"/>
    </row>
    <row r="103" spans="1:17" ht="30">
      <c r="A103" s="87"/>
      <c r="B103" s="89" t="s">
        <v>97</v>
      </c>
      <c r="C103" s="90" t="s">
        <v>18</v>
      </c>
      <c r="D103" s="91">
        <v>6</v>
      </c>
      <c r="E103" s="92"/>
      <c r="F103" s="4">
        <f t="shared" si="2"/>
        <v>0</v>
      </c>
      <c r="G103" s="42"/>
      <c r="H103" s="2"/>
      <c r="I103" s="2"/>
      <c r="J103" s="2"/>
      <c r="K103" s="2"/>
      <c r="L103" s="2"/>
      <c r="M103" s="2"/>
      <c r="N103" s="2"/>
      <c r="O103" s="2"/>
      <c r="P103" s="2"/>
      <c r="Q103" s="2"/>
    </row>
    <row r="104" spans="1:17">
      <c r="C104" s="44"/>
      <c r="E104" s="16"/>
      <c r="F104" s="4">
        <f t="shared" si="2"/>
        <v>0</v>
      </c>
      <c r="G104" s="42"/>
      <c r="H104" s="2"/>
      <c r="I104" s="2"/>
      <c r="J104" s="2"/>
      <c r="K104" s="2"/>
      <c r="L104" s="2"/>
      <c r="M104" s="2"/>
      <c r="N104" s="2"/>
      <c r="O104" s="2"/>
      <c r="P104" s="2"/>
      <c r="Q104" s="2"/>
    </row>
    <row r="105" spans="1:17">
      <c r="A105" s="93" t="s">
        <v>34</v>
      </c>
      <c r="B105" s="94" t="s">
        <v>98</v>
      </c>
      <c r="C105" s="95"/>
      <c r="D105" s="96"/>
      <c r="E105" s="97"/>
      <c r="F105" s="4">
        <f t="shared" si="2"/>
        <v>0</v>
      </c>
      <c r="G105" s="25"/>
      <c r="H105" s="2"/>
      <c r="I105" s="2"/>
      <c r="J105" s="2"/>
      <c r="K105" s="2"/>
      <c r="L105" s="2"/>
      <c r="M105" s="2"/>
      <c r="N105" s="2"/>
      <c r="O105" s="2"/>
      <c r="P105" s="2"/>
      <c r="Q105" s="2"/>
    </row>
    <row r="106" spans="1:17" ht="165">
      <c r="A106" s="19"/>
      <c r="B106" s="98" t="s">
        <v>99</v>
      </c>
      <c r="F106" s="4">
        <f t="shared" si="2"/>
        <v>0</v>
      </c>
      <c r="G106" s="25"/>
      <c r="H106" s="2"/>
      <c r="I106" s="2"/>
      <c r="J106" s="2"/>
      <c r="K106" s="2"/>
      <c r="L106" s="2"/>
      <c r="M106" s="2"/>
      <c r="N106" s="2"/>
      <c r="O106" s="2"/>
      <c r="P106" s="2"/>
      <c r="Q106" s="2"/>
    </row>
    <row r="107" spans="1:17">
      <c r="A107" s="19"/>
      <c r="B107" s="99" t="s">
        <v>100</v>
      </c>
      <c r="C107" s="95" t="s">
        <v>18</v>
      </c>
      <c r="D107" s="96">
        <v>6</v>
      </c>
      <c r="E107" s="97"/>
      <c r="F107" s="4">
        <f t="shared" si="2"/>
        <v>0</v>
      </c>
      <c r="G107" s="25"/>
      <c r="H107" s="2"/>
      <c r="I107" s="2"/>
      <c r="J107" s="2"/>
      <c r="K107" s="2"/>
      <c r="L107" s="2"/>
      <c r="M107" s="2"/>
      <c r="N107" s="2"/>
      <c r="O107" s="2"/>
      <c r="P107" s="2"/>
      <c r="Q107" s="2"/>
    </row>
    <row r="108" spans="1:17">
      <c r="A108" s="19"/>
      <c r="B108" s="99"/>
      <c r="C108" s="100"/>
      <c r="D108" s="101"/>
      <c r="E108" s="97"/>
      <c r="F108" s="4">
        <f t="shared" si="2"/>
        <v>0</v>
      </c>
      <c r="G108" s="25"/>
      <c r="H108" s="2"/>
      <c r="I108" s="2"/>
      <c r="J108" s="2"/>
      <c r="K108" s="2"/>
      <c r="L108" s="2"/>
      <c r="M108" s="2"/>
      <c r="N108" s="2"/>
      <c r="O108" s="2"/>
      <c r="P108" s="2"/>
      <c r="Q108" s="2"/>
    </row>
    <row r="109" spans="1:17">
      <c r="A109" s="102" t="s">
        <v>39</v>
      </c>
      <c r="B109" s="103" t="s">
        <v>101</v>
      </c>
      <c r="C109" s="104"/>
      <c r="D109" s="105"/>
      <c r="E109" s="97"/>
      <c r="F109" s="4">
        <f t="shared" si="2"/>
        <v>0</v>
      </c>
      <c r="G109" s="25"/>
      <c r="H109" s="2"/>
      <c r="I109" s="2"/>
      <c r="J109" s="2"/>
      <c r="K109" s="2"/>
      <c r="L109" s="2"/>
      <c r="M109" s="2"/>
      <c r="N109" s="2"/>
      <c r="O109" s="2"/>
      <c r="P109" s="2"/>
      <c r="Q109" s="2"/>
    </row>
    <row r="110" spans="1:17" ht="60">
      <c r="A110" s="106"/>
      <c r="B110" s="107" t="s">
        <v>102</v>
      </c>
      <c r="C110" s="104"/>
      <c r="D110" s="105"/>
      <c r="E110" s="97"/>
      <c r="F110" s="4">
        <f t="shared" si="2"/>
        <v>0</v>
      </c>
      <c r="G110" s="25"/>
      <c r="H110" s="2"/>
      <c r="I110" s="2"/>
      <c r="J110" s="2"/>
      <c r="K110" s="2"/>
      <c r="L110" s="2"/>
      <c r="M110" s="2"/>
      <c r="N110" s="2"/>
      <c r="O110" s="2"/>
      <c r="P110" s="2"/>
      <c r="Q110" s="2"/>
    </row>
    <row r="111" spans="1:17" ht="210">
      <c r="A111" s="106"/>
      <c r="B111" s="108" t="s">
        <v>103</v>
      </c>
      <c r="C111" s="2"/>
      <c r="D111" s="2"/>
      <c r="E111" s="2"/>
      <c r="F111" s="2"/>
      <c r="G111" s="25"/>
      <c r="H111" s="2"/>
      <c r="I111" s="2"/>
      <c r="J111" s="2"/>
      <c r="K111" s="2"/>
      <c r="L111" s="2"/>
      <c r="M111" s="2"/>
      <c r="N111" s="2"/>
      <c r="O111" s="2"/>
      <c r="P111" s="2"/>
      <c r="Q111" s="2"/>
    </row>
    <row r="112" spans="1:17">
      <c r="A112" s="106"/>
      <c r="B112" s="108"/>
      <c r="C112" s="104" t="s">
        <v>18</v>
      </c>
      <c r="D112" s="109">
        <v>400</v>
      </c>
      <c r="E112" s="97"/>
      <c r="F112" s="4">
        <f>ROUND((E112*D112),2)</f>
        <v>0</v>
      </c>
      <c r="G112" s="25"/>
      <c r="H112" s="2"/>
      <c r="I112" s="2"/>
      <c r="J112" s="2"/>
      <c r="K112" s="2"/>
      <c r="L112" s="2"/>
      <c r="M112" s="2"/>
      <c r="N112" s="2"/>
      <c r="O112" s="2"/>
      <c r="P112" s="2"/>
      <c r="Q112" s="2"/>
    </row>
    <row r="113" spans="1:17">
      <c r="A113" s="106"/>
      <c r="B113" s="107"/>
      <c r="C113" s="2"/>
      <c r="E113" s="97"/>
      <c r="F113" s="4">
        <f t="shared" si="2"/>
        <v>0</v>
      </c>
      <c r="G113" s="25"/>
      <c r="H113" s="2"/>
      <c r="I113" s="2"/>
      <c r="J113" s="2"/>
      <c r="K113" s="2"/>
      <c r="L113" s="2"/>
      <c r="M113" s="2"/>
      <c r="N113" s="2"/>
      <c r="O113" s="2"/>
      <c r="P113" s="2"/>
      <c r="Q113" s="2"/>
    </row>
    <row r="114" spans="1:17">
      <c r="A114" s="110" t="s">
        <v>42</v>
      </c>
      <c r="B114" s="111" t="s">
        <v>104</v>
      </c>
      <c r="C114" s="104"/>
      <c r="D114" s="109"/>
      <c r="E114" s="97"/>
      <c r="F114" s="4">
        <f t="shared" si="2"/>
        <v>0</v>
      </c>
      <c r="G114" s="25"/>
      <c r="H114" s="2"/>
      <c r="I114" s="2"/>
      <c r="J114" s="2"/>
      <c r="K114" s="2"/>
      <c r="L114" s="2"/>
      <c r="M114" s="2"/>
      <c r="N114" s="2"/>
      <c r="O114" s="2"/>
      <c r="P114" s="2"/>
      <c r="Q114" s="2"/>
    </row>
    <row r="115" spans="1:17" ht="30">
      <c r="A115" s="35"/>
      <c r="B115" s="107" t="s">
        <v>105</v>
      </c>
      <c r="C115" s="112" t="s">
        <v>18</v>
      </c>
      <c r="D115" s="113">
        <v>400</v>
      </c>
      <c r="E115" s="97"/>
      <c r="F115" s="4">
        <f t="shared" si="2"/>
        <v>0</v>
      </c>
      <c r="G115" s="25"/>
      <c r="H115" s="2"/>
      <c r="I115" s="2"/>
      <c r="J115" s="2"/>
      <c r="K115" s="2"/>
      <c r="L115" s="2"/>
      <c r="M115" s="2"/>
      <c r="N115" s="2"/>
      <c r="O115" s="2"/>
      <c r="P115" s="2"/>
      <c r="Q115" s="2"/>
    </row>
    <row r="116" spans="1:17">
      <c r="B116" s="74"/>
      <c r="C116" s="81"/>
      <c r="D116" s="59"/>
      <c r="E116" s="82"/>
      <c r="F116" s="59"/>
      <c r="G116" s="43"/>
      <c r="H116" s="2"/>
      <c r="I116" s="2"/>
      <c r="J116" s="2"/>
      <c r="K116" s="2"/>
      <c r="L116" s="2"/>
      <c r="M116" s="2"/>
      <c r="N116" s="2"/>
      <c r="O116" s="2"/>
      <c r="P116" s="2"/>
      <c r="Q116" s="2"/>
    </row>
    <row r="117" spans="1:17">
      <c r="A117" s="114"/>
      <c r="B117" s="115" t="s">
        <v>106</v>
      </c>
      <c r="C117" s="116"/>
      <c r="D117" s="4"/>
      <c r="E117" s="42"/>
      <c r="F117" s="117">
        <f>SUM(F97:F116)</f>
        <v>0</v>
      </c>
      <c r="G117" s="43"/>
      <c r="H117" s="2"/>
      <c r="I117" s="2"/>
      <c r="J117" s="2"/>
      <c r="K117" s="2"/>
      <c r="L117" s="2"/>
      <c r="M117" s="2"/>
      <c r="N117" s="2"/>
      <c r="O117" s="2"/>
      <c r="P117" s="2"/>
      <c r="Q117" s="2"/>
    </row>
    <row r="118" spans="1:17">
      <c r="A118" s="114"/>
      <c r="B118" s="61"/>
      <c r="C118" s="77"/>
      <c r="D118" s="4"/>
      <c r="E118" s="42"/>
      <c r="F118" s="78"/>
      <c r="G118" s="43"/>
      <c r="H118" s="2"/>
      <c r="I118" s="2"/>
      <c r="J118" s="2"/>
      <c r="K118" s="2"/>
      <c r="L118" s="2"/>
      <c r="M118" s="2"/>
      <c r="N118" s="2"/>
      <c r="O118" s="2"/>
      <c r="P118" s="2"/>
      <c r="Q118" s="2"/>
    </row>
    <row r="119" spans="1:17">
      <c r="A119" s="114"/>
      <c r="B119" s="18" t="s">
        <v>107</v>
      </c>
      <c r="C119" s="77"/>
      <c r="D119" s="4"/>
      <c r="E119" s="16"/>
      <c r="F119" s="4"/>
      <c r="G119" s="16"/>
      <c r="H119" s="2"/>
      <c r="I119" s="2"/>
      <c r="J119" s="2"/>
      <c r="K119" s="2"/>
      <c r="L119" s="2"/>
      <c r="M119" s="2"/>
      <c r="N119" s="2"/>
      <c r="O119" s="2"/>
      <c r="P119" s="2"/>
      <c r="Q119" s="2"/>
    </row>
    <row r="120" spans="1:17">
      <c r="C120" s="35"/>
      <c r="E120" s="15"/>
      <c r="G120" s="16"/>
      <c r="H120" s="2"/>
      <c r="I120" s="2"/>
      <c r="J120" s="2"/>
      <c r="K120" s="2"/>
      <c r="L120" s="2"/>
      <c r="M120" s="2"/>
      <c r="N120" s="2"/>
      <c r="O120" s="2"/>
      <c r="P120" s="2"/>
      <c r="Q120" s="2"/>
    </row>
    <row r="121" spans="1:17">
      <c r="A121" s="19" t="s">
        <v>8</v>
      </c>
      <c r="B121" s="18" t="s">
        <v>9</v>
      </c>
      <c r="C121" s="35"/>
      <c r="E121" s="15"/>
      <c r="F121" s="3">
        <f>+F18</f>
        <v>0</v>
      </c>
      <c r="G121" s="16"/>
      <c r="H121" s="2"/>
      <c r="I121" s="2"/>
      <c r="J121" s="2"/>
      <c r="K121" s="2"/>
      <c r="L121" s="2"/>
      <c r="M121" s="2"/>
      <c r="N121" s="2"/>
      <c r="O121" s="2"/>
      <c r="P121" s="2"/>
      <c r="Q121" s="2"/>
    </row>
    <row r="122" spans="1:17">
      <c r="A122" s="45" t="s">
        <v>25</v>
      </c>
      <c r="B122" s="18" t="s">
        <v>26</v>
      </c>
      <c r="C122" s="35"/>
      <c r="E122" s="15"/>
      <c r="F122" s="3">
        <f>+F44</f>
        <v>0</v>
      </c>
      <c r="G122" s="16"/>
      <c r="H122" s="2"/>
      <c r="I122" s="2"/>
      <c r="J122" s="2"/>
      <c r="K122" s="2"/>
      <c r="L122" s="2"/>
      <c r="M122" s="2"/>
      <c r="N122" s="2"/>
      <c r="O122" s="2"/>
      <c r="P122" s="2"/>
      <c r="Q122" s="2"/>
    </row>
    <row r="123" spans="1:17">
      <c r="A123" s="114" t="s">
        <v>51</v>
      </c>
      <c r="B123" s="18" t="s">
        <v>52</v>
      </c>
      <c r="C123" s="35"/>
      <c r="E123" s="15"/>
      <c r="F123" s="3">
        <f>+F61</f>
        <v>0</v>
      </c>
      <c r="G123" s="16"/>
      <c r="H123" s="2"/>
      <c r="I123" s="2"/>
      <c r="J123" s="2"/>
      <c r="K123" s="2"/>
      <c r="L123" s="2"/>
      <c r="M123" s="2"/>
      <c r="N123" s="2"/>
      <c r="O123" s="2"/>
      <c r="P123" s="2"/>
      <c r="Q123" s="2"/>
    </row>
    <row r="124" spans="1:17">
      <c r="A124" s="17" t="s">
        <v>65</v>
      </c>
      <c r="B124" s="18" t="s">
        <v>66</v>
      </c>
      <c r="C124" s="35"/>
      <c r="E124" s="15"/>
      <c r="F124" s="3">
        <f>+F72</f>
        <v>0</v>
      </c>
      <c r="G124" s="16"/>
      <c r="H124" s="2"/>
      <c r="I124" s="2"/>
      <c r="J124" s="2"/>
      <c r="K124" s="2"/>
      <c r="L124" s="2"/>
      <c r="M124" s="2"/>
      <c r="N124" s="2"/>
      <c r="O124" s="2"/>
      <c r="P124" s="2"/>
      <c r="Q124" s="2"/>
    </row>
    <row r="125" spans="1:17">
      <c r="A125" s="19" t="s">
        <v>74</v>
      </c>
      <c r="B125" s="18" t="s">
        <v>75</v>
      </c>
      <c r="C125" s="35"/>
      <c r="E125" s="15"/>
      <c r="F125" s="3">
        <f>+F78</f>
        <v>0</v>
      </c>
      <c r="G125" s="16"/>
      <c r="H125" s="2"/>
      <c r="I125" s="2"/>
      <c r="J125" s="2"/>
      <c r="K125" s="2"/>
      <c r="L125" s="2"/>
      <c r="M125" s="2"/>
      <c r="N125" s="2"/>
      <c r="O125" s="2"/>
      <c r="P125" s="2"/>
      <c r="Q125" s="2"/>
    </row>
    <row r="126" spans="1:17">
      <c r="A126" s="17" t="s">
        <v>78</v>
      </c>
      <c r="B126" s="67" t="s">
        <v>79</v>
      </c>
      <c r="C126" s="35"/>
      <c r="E126" s="15"/>
      <c r="F126" s="3">
        <f>+F84</f>
        <v>0</v>
      </c>
      <c r="G126" s="16"/>
      <c r="H126" s="2"/>
      <c r="I126" s="2"/>
      <c r="J126" s="2"/>
      <c r="K126" s="2"/>
      <c r="L126" s="2"/>
      <c r="M126" s="2"/>
      <c r="N126" s="2"/>
      <c r="O126" s="2"/>
      <c r="P126" s="2"/>
      <c r="Q126" s="2"/>
    </row>
    <row r="127" spans="1:17">
      <c r="A127" s="19" t="s">
        <v>84</v>
      </c>
      <c r="B127" s="118" t="s">
        <v>85</v>
      </c>
      <c r="C127" s="35"/>
      <c r="E127" s="15"/>
      <c r="F127" s="3">
        <f>+F93</f>
        <v>0</v>
      </c>
      <c r="G127" s="16"/>
      <c r="H127" s="2"/>
      <c r="I127" s="2"/>
      <c r="J127" s="2"/>
      <c r="K127" s="2"/>
      <c r="L127" s="2"/>
      <c r="M127" s="2"/>
      <c r="N127" s="2"/>
      <c r="O127" s="2"/>
      <c r="P127" s="2"/>
      <c r="Q127" s="2"/>
    </row>
    <row r="128" spans="1:17">
      <c r="A128" s="119" t="s">
        <v>90</v>
      </c>
      <c r="B128" s="18" t="s">
        <v>91</v>
      </c>
      <c r="C128" s="77"/>
      <c r="D128" s="4"/>
      <c r="E128" s="16"/>
      <c r="F128" s="4">
        <f>+F117</f>
        <v>0</v>
      </c>
      <c r="G128" s="16"/>
      <c r="H128" s="2"/>
      <c r="I128" s="2"/>
      <c r="J128" s="2"/>
      <c r="K128" s="2"/>
      <c r="L128" s="2"/>
      <c r="M128" s="2"/>
      <c r="N128" s="2"/>
      <c r="O128" s="2"/>
      <c r="P128" s="2"/>
      <c r="Q128" s="2"/>
    </row>
    <row r="129" spans="2:17">
      <c r="B129" s="120" t="s">
        <v>108</v>
      </c>
      <c r="C129" s="71"/>
      <c r="D129" s="40"/>
      <c r="E129" s="121"/>
      <c r="F129" s="41">
        <f>SUM(F121:F128)</f>
        <v>0</v>
      </c>
      <c r="G129" s="42"/>
      <c r="H129" s="2"/>
      <c r="I129" s="2"/>
      <c r="J129" s="2"/>
      <c r="K129" s="2"/>
      <c r="L129" s="2"/>
      <c r="M129" s="2"/>
      <c r="N129" s="2"/>
      <c r="O129" s="2"/>
      <c r="P129" s="2"/>
      <c r="Q129" s="2"/>
    </row>
    <row r="130" spans="2:17">
      <c r="B130" s="122" t="s">
        <v>109</v>
      </c>
      <c r="C130" s="35"/>
      <c r="E130" s="15"/>
      <c r="G130" s="16"/>
      <c r="H130" s="2"/>
      <c r="I130" s="2"/>
      <c r="J130" s="2"/>
      <c r="K130" s="2"/>
      <c r="L130" s="2"/>
      <c r="M130" s="2"/>
      <c r="N130" s="2"/>
      <c r="O130" s="2"/>
      <c r="P130" s="2"/>
      <c r="Q130" s="2"/>
    </row>
    <row r="131" spans="2:17">
      <c r="B131" s="61"/>
      <c r="E131" s="15"/>
      <c r="G131" s="25"/>
      <c r="H131" s="2"/>
      <c r="I131" s="2"/>
      <c r="J131" s="2"/>
      <c r="K131" s="2"/>
      <c r="L131" s="2"/>
      <c r="M131" s="2"/>
      <c r="N131" s="2"/>
      <c r="O131" s="2"/>
      <c r="P131" s="2"/>
      <c r="Q131" s="2"/>
    </row>
    <row r="132" spans="2:17">
      <c r="B132" s="61"/>
      <c r="E132" s="15"/>
      <c r="G132" s="25"/>
      <c r="H132" s="2"/>
      <c r="I132" s="2"/>
      <c r="J132" s="2"/>
      <c r="K132" s="2"/>
      <c r="L132" s="2"/>
      <c r="M132" s="2"/>
      <c r="N132" s="2"/>
      <c r="O132" s="2"/>
      <c r="P132" s="2"/>
      <c r="Q132" s="2"/>
    </row>
    <row r="133" spans="2:17">
      <c r="B133" s="61" t="s">
        <v>110</v>
      </c>
      <c r="E133" s="15"/>
      <c r="G133" s="25"/>
      <c r="H133" s="2"/>
      <c r="I133" s="2"/>
      <c r="J133" s="2"/>
      <c r="K133" s="2"/>
      <c r="L133" s="2"/>
      <c r="M133" s="2"/>
      <c r="N133" s="2"/>
      <c r="O133" s="2"/>
      <c r="P133" s="2"/>
      <c r="Q133" s="2"/>
    </row>
    <row r="134" spans="2:17">
      <c r="B134" s="61"/>
      <c r="D134" s="123" t="s">
        <v>111</v>
      </c>
      <c r="E134" s="124"/>
      <c r="G134" s="25"/>
      <c r="H134" s="2"/>
      <c r="I134" s="2"/>
      <c r="J134" s="2"/>
      <c r="K134" s="2"/>
      <c r="L134" s="2"/>
      <c r="M134" s="2"/>
      <c r="N134" s="2"/>
      <c r="O134" s="2"/>
      <c r="P134" s="2"/>
      <c r="Q134" s="2"/>
    </row>
    <row r="135" spans="2:17">
      <c r="B135" s="61"/>
      <c r="D135" s="60"/>
      <c r="E135" s="125"/>
      <c r="G135" s="25"/>
      <c r="H135" s="2"/>
      <c r="I135" s="2"/>
      <c r="J135" s="2"/>
      <c r="K135" s="2"/>
      <c r="L135" s="2"/>
      <c r="M135" s="2"/>
      <c r="N135" s="2"/>
      <c r="O135" s="2"/>
      <c r="P135" s="2"/>
      <c r="Q135" s="2"/>
    </row>
    <row r="136" spans="2:17">
      <c r="B136" s="61"/>
      <c r="D136" s="60"/>
      <c r="E136" s="125"/>
      <c r="G136" s="25"/>
      <c r="H136" s="2"/>
      <c r="I136" s="2"/>
      <c r="J136" s="2"/>
      <c r="K136" s="2"/>
      <c r="L136" s="2"/>
      <c r="M136" s="2"/>
      <c r="N136" s="2"/>
      <c r="O136" s="2"/>
      <c r="P136" s="2"/>
      <c r="Q136" s="2"/>
    </row>
    <row r="137" spans="2:17">
      <c r="B137" s="126"/>
      <c r="C137" s="14"/>
      <c r="D137" s="15"/>
      <c r="E137" s="15"/>
      <c r="G137" s="25"/>
      <c r="H137" s="2"/>
      <c r="I137" s="2"/>
      <c r="J137" s="2"/>
      <c r="K137" s="2"/>
      <c r="L137" s="2"/>
      <c r="M137" s="2"/>
      <c r="N137" s="2"/>
      <c r="O137" s="2"/>
      <c r="P137" s="2"/>
      <c r="Q137" s="2"/>
    </row>
    <row r="138" spans="2:17">
      <c r="B138" s="13"/>
      <c r="C138" s="127"/>
      <c r="G138" s="25"/>
      <c r="H138" s="2"/>
      <c r="I138" s="2"/>
      <c r="J138" s="2"/>
      <c r="K138" s="2"/>
      <c r="L138" s="2"/>
      <c r="M138" s="2"/>
      <c r="N138" s="2"/>
      <c r="O138" s="2"/>
      <c r="P138" s="2"/>
      <c r="Q138" s="2"/>
    </row>
    <row r="139" spans="2:17">
      <c r="B139" s="13"/>
      <c r="C139" s="127"/>
      <c r="G139" s="25"/>
      <c r="H139" s="2"/>
      <c r="I139" s="2"/>
      <c r="J139" s="2"/>
      <c r="K139" s="2"/>
      <c r="L139" s="2"/>
      <c r="M139" s="2"/>
      <c r="N139" s="2"/>
      <c r="O139" s="2"/>
      <c r="P139" s="2"/>
      <c r="Q139" s="2"/>
    </row>
    <row r="140" spans="2:17">
      <c r="C140" s="128"/>
      <c r="D140" s="16"/>
      <c r="E140" s="16"/>
      <c r="G140" s="25"/>
      <c r="H140" s="2"/>
      <c r="I140" s="2"/>
      <c r="J140" s="2"/>
      <c r="K140" s="2"/>
      <c r="L140" s="2"/>
      <c r="M140" s="2"/>
      <c r="N140" s="2"/>
      <c r="O140" s="2"/>
      <c r="P140" s="2"/>
      <c r="Q140" s="2"/>
    </row>
    <row r="141" spans="2:17">
      <c r="C141" s="128"/>
      <c r="D141" s="15"/>
      <c r="G141" s="25"/>
      <c r="H141" s="2"/>
      <c r="I141" s="2"/>
      <c r="J141" s="2"/>
      <c r="K141" s="2"/>
      <c r="L141" s="2"/>
      <c r="M141" s="2"/>
      <c r="N141" s="2"/>
      <c r="O141" s="2"/>
      <c r="P141" s="2"/>
      <c r="Q141" s="2"/>
    </row>
    <row r="142" spans="2:17">
      <c r="C142" s="35"/>
      <c r="G142" s="25"/>
      <c r="H142" s="2"/>
      <c r="I142" s="2"/>
      <c r="J142" s="2"/>
      <c r="K142" s="2"/>
      <c r="L142" s="2"/>
      <c r="M142" s="2"/>
      <c r="N142" s="2"/>
      <c r="O142" s="2"/>
      <c r="P142" s="2"/>
      <c r="Q142" s="2"/>
    </row>
    <row r="143" spans="2:17">
      <c r="C143" s="35"/>
      <c r="G143" s="25"/>
      <c r="H143" s="2"/>
      <c r="I143" s="2"/>
      <c r="J143" s="2"/>
      <c r="K143" s="2"/>
      <c r="L143" s="2"/>
      <c r="M143" s="2"/>
      <c r="N143" s="2"/>
      <c r="O143" s="2"/>
      <c r="P143" s="2"/>
      <c r="Q143" s="2"/>
    </row>
    <row r="144" spans="2:17">
      <c r="C144" s="35"/>
      <c r="G144" s="25"/>
      <c r="H144" s="2"/>
      <c r="I144" s="2"/>
      <c r="J144" s="2"/>
      <c r="K144" s="2"/>
      <c r="L144" s="2"/>
      <c r="M144" s="2"/>
      <c r="N144" s="2"/>
      <c r="O144" s="2"/>
      <c r="P144" s="2"/>
      <c r="Q144" s="2"/>
    </row>
    <row r="145" spans="1:17">
      <c r="C145" s="35"/>
      <c r="G145" s="25"/>
      <c r="H145" s="2"/>
      <c r="I145" s="2"/>
      <c r="J145" s="2"/>
      <c r="K145" s="2"/>
      <c r="L145" s="2"/>
      <c r="M145" s="2"/>
      <c r="N145" s="2"/>
      <c r="O145" s="2"/>
      <c r="P145" s="2"/>
      <c r="Q145" s="2"/>
    </row>
    <row r="146" spans="1:17">
      <c r="A146" s="114"/>
      <c r="C146" s="77"/>
      <c r="D146" s="4"/>
      <c r="E146" s="4"/>
      <c r="F146" s="4"/>
      <c r="G146" s="25"/>
      <c r="H146" s="2"/>
      <c r="I146" s="2"/>
      <c r="J146" s="2"/>
      <c r="K146" s="2"/>
      <c r="L146" s="2"/>
      <c r="M146" s="2"/>
      <c r="N146" s="2"/>
      <c r="O146" s="2"/>
      <c r="P146" s="2"/>
      <c r="Q146" s="2"/>
    </row>
    <row r="147" spans="1:17">
      <c r="A147" s="129"/>
      <c r="C147" s="130"/>
      <c r="D147" s="42"/>
      <c r="E147" s="42"/>
      <c r="F147" s="131"/>
      <c r="G147" s="43"/>
      <c r="H147" s="2"/>
      <c r="I147" s="2"/>
      <c r="J147" s="2"/>
      <c r="K147" s="2"/>
      <c r="L147" s="2"/>
      <c r="M147" s="2"/>
      <c r="N147" s="2"/>
      <c r="O147" s="2"/>
      <c r="P147" s="2"/>
      <c r="Q147" s="2"/>
    </row>
    <row r="148" spans="1:17">
      <c r="A148" s="114"/>
      <c r="C148" s="77"/>
      <c r="D148" s="4"/>
      <c r="E148" s="4"/>
      <c r="F148" s="4"/>
      <c r="G148" s="25"/>
      <c r="H148" s="2"/>
      <c r="I148" s="2"/>
      <c r="J148" s="2"/>
      <c r="K148" s="2"/>
      <c r="L148" s="2"/>
      <c r="M148" s="2"/>
      <c r="N148" s="2"/>
      <c r="O148" s="2"/>
      <c r="P148" s="2"/>
      <c r="Q148" s="2"/>
    </row>
    <row r="149" spans="1:17">
      <c r="A149" s="114"/>
      <c r="C149" s="77"/>
      <c r="D149" s="4"/>
      <c r="E149" s="4"/>
      <c r="F149" s="4"/>
      <c r="G149" s="25"/>
      <c r="H149" s="2"/>
      <c r="I149" s="2"/>
      <c r="J149" s="2"/>
      <c r="K149" s="2"/>
      <c r="L149" s="2"/>
      <c r="M149" s="2"/>
      <c r="N149" s="2"/>
      <c r="O149" s="2"/>
      <c r="P149" s="2"/>
      <c r="Q149" s="2"/>
    </row>
    <row r="150" spans="1:17">
      <c r="A150" s="114"/>
      <c r="C150" s="77"/>
      <c r="D150" s="4"/>
      <c r="E150" s="4"/>
      <c r="F150" s="4"/>
      <c r="G150" s="25"/>
      <c r="H150" s="2"/>
      <c r="I150" s="2"/>
      <c r="J150" s="2"/>
      <c r="K150" s="2"/>
      <c r="L150" s="2"/>
      <c r="M150" s="2"/>
      <c r="N150" s="2"/>
      <c r="O150" s="2"/>
      <c r="P150" s="2"/>
      <c r="Q150" s="2"/>
    </row>
    <row r="151" spans="1:17">
      <c r="A151" s="114"/>
      <c r="C151" s="77"/>
      <c r="D151" s="4"/>
      <c r="E151" s="4"/>
      <c r="F151" s="4"/>
      <c r="G151" s="25"/>
      <c r="H151" s="2"/>
      <c r="I151" s="2"/>
      <c r="J151" s="2"/>
      <c r="K151" s="2"/>
      <c r="L151" s="2"/>
      <c r="M151" s="2"/>
      <c r="N151" s="2"/>
      <c r="O151" s="2"/>
      <c r="P151" s="2"/>
      <c r="Q151" s="2"/>
    </row>
    <row r="152" spans="1:17">
      <c r="A152" s="114"/>
      <c r="C152" s="77"/>
      <c r="D152" s="4"/>
      <c r="E152" s="4"/>
      <c r="F152" s="4"/>
      <c r="G152" s="25"/>
      <c r="H152" s="2"/>
      <c r="I152" s="2"/>
      <c r="J152" s="2"/>
      <c r="K152" s="2"/>
      <c r="L152" s="2"/>
      <c r="M152" s="2"/>
      <c r="N152" s="2"/>
      <c r="O152" s="2"/>
      <c r="P152" s="2"/>
      <c r="Q152" s="2"/>
    </row>
  </sheetData>
  <mergeCells count="7">
    <mergeCell ref="D134:E134"/>
    <mergeCell ref="A1:F1"/>
    <mergeCell ref="A2:A3"/>
    <mergeCell ref="B2:B3"/>
    <mergeCell ref="C2:C3"/>
    <mergeCell ref="D2:D3"/>
    <mergeCell ref="E2:F2"/>
  </mergeCells>
  <pageMargins left="0.7" right="0.7" top="0.75" bottom="0.75" header="0.3" footer="0.3"/>
  <pageSetup paperSize="9" scale="61" fitToHeight="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List1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Korisnik</dc:creator>
  <cp:lastModifiedBy>Korisnik</cp:lastModifiedBy>
  <cp:lastPrinted>2020-08-12T08:00:22Z</cp:lastPrinted>
  <dcterms:created xsi:type="dcterms:W3CDTF">2020-08-12T07:55:59Z</dcterms:created>
  <dcterms:modified xsi:type="dcterms:W3CDTF">2020-08-12T08:00:30Z</dcterms:modified>
</cp:coreProperties>
</file>